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8515" windowHeight="12600"/>
  </bookViews>
  <sheets>
    <sheet name="2026" sheetId="10" r:id="rId1"/>
    <sheet name="PARCIALES" sheetId="9" r:id="rId2"/>
  </sheets>
  <definedNames>
    <definedName name="_xlnm.Print_Area" localSheetId="0">'2026'!$A$1:$AA$102</definedName>
  </definedNames>
  <calcPr calcId="145621"/>
</workbook>
</file>

<file path=xl/calcChain.xml><?xml version="1.0" encoding="utf-8"?>
<calcChain xmlns="http://schemas.openxmlformats.org/spreadsheetml/2006/main">
  <c r="W82" i="10" l="1"/>
  <c r="O81" i="10"/>
  <c r="G81" i="10"/>
  <c r="W64" i="10"/>
  <c r="O64" i="10"/>
  <c r="G64" i="10"/>
  <c r="W46" i="10"/>
  <c r="O46" i="10"/>
  <c r="G46" i="10"/>
  <c r="W28" i="10"/>
  <c r="O28" i="10"/>
  <c r="G28" i="10"/>
  <c r="T9" i="10"/>
  <c r="W86" i="10" l="1"/>
  <c r="T10" i="10" s="1"/>
  <c r="D22" i="9" l="1"/>
  <c r="D21" i="9"/>
  <c r="D20" i="9"/>
  <c r="D19" i="9"/>
  <c r="D18" i="9"/>
  <c r="D17" i="9"/>
  <c r="D16" i="9"/>
  <c r="D15" i="9"/>
  <c r="D14" i="9"/>
  <c r="D13" i="9"/>
  <c r="D12" i="9"/>
  <c r="D11" i="9"/>
  <c r="D10" i="9"/>
  <c r="D9" i="9"/>
  <c r="D8" i="9"/>
  <c r="D7" i="9"/>
</calcChain>
</file>

<file path=xl/comments1.xml><?xml version="1.0" encoding="utf-8"?>
<comments xmlns="http://schemas.openxmlformats.org/spreadsheetml/2006/main">
  <authors>
    <author>Manzano</author>
    <author/>
  </authors>
  <commentList>
    <comment ref="T9" authorId="0">
      <text>
        <r>
          <rPr>
            <b/>
            <sz val="9"/>
            <color indexed="81"/>
            <rFont val="Tahoma"/>
            <charset val="1"/>
          </rPr>
          <t>CCOO: VIII convenio dependencia marco estatal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T10" authorId="1">
      <text>
        <r>
          <rPr>
            <sz val="10"/>
            <color rgb="FF000000"/>
            <rFont val="Arial"/>
            <family val="2"/>
          </rPr>
          <t>Positiu: hores d'excés
Negatiu: defecte d'hores</t>
        </r>
      </text>
    </comment>
  </commentList>
</comments>
</file>

<file path=xl/sharedStrings.xml><?xml version="1.0" encoding="utf-8"?>
<sst xmlns="http://schemas.openxmlformats.org/spreadsheetml/2006/main" count="145" uniqueCount="57">
  <si>
    <t>Treballador/a:</t>
  </si>
  <si>
    <t>Categoria:</t>
  </si>
  <si>
    <t>Centre de treball:</t>
  </si>
  <si>
    <t>RESIDÈNCIA FRANCESC LAYRET</t>
  </si>
  <si>
    <t>% Contracte</t>
  </si>
  <si>
    <t>Torn:</t>
  </si>
  <si>
    <t>Hores anuals:</t>
  </si>
  <si>
    <t>Horari:</t>
  </si>
  <si>
    <t>Entrada</t>
  </si>
  <si>
    <t>Sortida</t>
  </si>
  <si>
    <t>Diferència hores (1)</t>
  </si>
  <si>
    <t>GENER</t>
  </si>
  <si>
    <t>FEBRER</t>
  </si>
  <si>
    <t>MARÇ</t>
  </si>
  <si>
    <t>DLL</t>
  </si>
  <si>
    <t>DM</t>
  </si>
  <si>
    <t>DX</t>
  </si>
  <si>
    <t>DJ</t>
  </si>
  <si>
    <t>DV</t>
  </si>
  <si>
    <t>DSS</t>
  </si>
  <si>
    <t>DG</t>
  </si>
  <si>
    <t>ABRIL</t>
  </si>
  <si>
    <t>OCTUBRE</t>
  </si>
  <si>
    <t>Total Hores Mensuals</t>
  </si>
  <si>
    <t>MAIG</t>
  </si>
  <si>
    <t>JUNY</t>
  </si>
  <si>
    <t>JULIOL</t>
  </si>
  <si>
    <t>AGOST</t>
  </si>
  <si>
    <t>SETEMBRE</t>
  </si>
  <si>
    <t>NOVEMBRE</t>
  </si>
  <si>
    <t>DESEMBRE</t>
  </si>
  <si>
    <t>Total Hores Anuals</t>
  </si>
  <si>
    <t>VACANCES</t>
  </si>
  <si>
    <t>PERSONALS O GRACIABLES</t>
  </si>
  <si>
    <t>FESTIUS DINTRE VACANCES</t>
  </si>
  <si>
    <t>1 de enero Año Nuevo (e)</t>
  </si>
  <si>
    <t>6 de enero Reyes (e)</t>
  </si>
  <si>
    <t>1 de mayo Fiesta del Trabajo (e)</t>
  </si>
  <si>
    <t>24 de junio San Juan (a)</t>
  </si>
  <si>
    <t>15 de agosto La Asunción (e)</t>
  </si>
  <si>
    <t>11 de setiembre Diada Nacional de Cataluña (a)</t>
  </si>
  <si>
    <t>24 de setiembre Virgen de la Merced (l)</t>
  </si>
  <si>
    <t>1 de noviembre Todos los Santos (e)</t>
  </si>
  <si>
    <t>6 de diciembre Día de la Constitución (e)</t>
  </si>
  <si>
    <t>8 de diciembre La Inmaculada (e)</t>
  </si>
  <si>
    <t>25 de diciembre Navidad (e)</t>
  </si>
  <si>
    <t>26 de diciembre San Esteban (a)</t>
  </si>
  <si>
    <t>Horas Jornada contratada</t>
  </si>
  <si>
    <t>Porcentaje Jornada</t>
  </si>
  <si>
    <t>Horas anuales a trabajar</t>
  </si>
  <si>
    <t>Alta s.social</t>
  </si>
  <si>
    <t>COMPLETA</t>
  </si>
  <si>
    <t>CALENDARI LABORAL 2026</t>
  </si>
  <si>
    <t>3 de abril Viernes Santo (e)</t>
  </si>
  <si>
    <t>6 de abril Lunes de Pascua Florida (a)</t>
  </si>
  <si>
    <t>24 de mayo Lunes de Pascua Granada (L)</t>
  </si>
  <si>
    <t>12 de octubre día de la hispanidad 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</si>
</sst>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3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8"/>
      <name val="Arial"/>
      <family val="2"/>
    </font>
    <font>
      <b/>
      <u/>
      <sz val="16"/>
      <name val="Arial"/>
      <family val="2"/>
    </font>
    <font>
      <b/>
      <sz val="10"/>
      <name val="Arial"/>
      <family val="2"/>
    </font>
    <font>
      <b/>
      <sz val="12"/>
      <color rgb="FF0000FF"/>
      <name val="Arial"/>
      <family val="2"/>
    </font>
    <font>
      <sz val="12"/>
      <name val="Arial"/>
      <family val="2"/>
    </font>
    <font>
      <b/>
      <sz val="14"/>
      <color rgb="FF0000FF"/>
      <name val="Arial"/>
      <family val="2"/>
    </font>
    <font>
      <sz val="14"/>
      <name val="Arial"/>
      <family val="2"/>
    </font>
    <font>
      <b/>
      <sz val="11"/>
      <color rgb="FF0000FF"/>
      <name val="Arial"/>
      <family val="2"/>
    </font>
    <font>
      <sz val="11"/>
      <name val="Arial"/>
      <family val="2"/>
    </font>
    <font>
      <b/>
      <i/>
      <sz val="10"/>
      <name val="Arial"/>
      <family val="2"/>
    </font>
    <font>
      <b/>
      <sz val="10"/>
      <color rgb="FF0000FF"/>
      <name val="Arial"/>
      <family val="2"/>
    </font>
    <font>
      <b/>
      <sz val="14"/>
      <color rgb="FF00B050"/>
      <name val="Arial"/>
      <family val="2"/>
    </font>
    <font>
      <sz val="14"/>
      <color rgb="FF00B050"/>
      <name val="Arial"/>
      <family val="2"/>
    </font>
    <font>
      <b/>
      <sz val="8"/>
      <name val="Arial"/>
      <family val="2"/>
    </font>
    <font>
      <sz val="9"/>
      <color rgb="FFFF0000"/>
      <name val="Arial"/>
      <family val="2"/>
    </font>
    <font>
      <b/>
      <sz val="8"/>
      <color rgb="FFFF0000"/>
      <name val="Arial"/>
      <family val="2"/>
    </font>
    <font>
      <sz val="10"/>
      <color rgb="FFFF0000"/>
      <name val="Arial"/>
      <family val="2"/>
    </font>
    <font>
      <sz val="9"/>
      <name val="Arial"/>
      <family val="2"/>
    </font>
    <font>
      <sz val="10"/>
      <color rgb="FF000000"/>
      <name val="Arial"/>
      <family val="2"/>
    </font>
    <font>
      <b/>
      <sz val="8"/>
      <color theme="8" tint="-0.249977111117893"/>
      <name val="Arial"/>
      <family val="2"/>
    </font>
    <font>
      <b/>
      <sz val="10"/>
      <color theme="8" tint="-0.249977111117893"/>
      <name val="Arial"/>
      <family val="2"/>
    </font>
    <font>
      <b/>
      <sz val="9"/>
      <color indexed="81"/>
      <name val="Tahoma"/>
      <charset val="1"/>
    </font>
    <font>
      <sz val="9"/>
      <color indexed="81"/>
      <name val="Tahoma"/>
      <charset val="1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rgb="FF1F221C"/>
      <name val="Arial"/>
      <family val="2"/>
    </font>
    <font>
      <sz val="12"/>
      <color rgb="FF1F221C"/>
      <name val="Arial"/>
      <family val="2"/>
    </font>
    <font>
      <b/>
      <sz val="10"/>
      <color theme="3" tint="0.39997558519241921"/>
      <name val="Arial"/>
      <family val="2"/>
    </font>
    <font>
      <b/>
      <sz val="10"/>
      <color theme="3" tint="0.39997558519241921"/>
      <name val="Calibri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FFFF99"/>
        <bgColor rgb="FFFFFF99"/>
      </patternFill>
    </fill>
    <fill>
      <patternFill patternType="solid">
        <fgColor rgb="FFCCFFCC"/>
        <bgColor rgb="FFCCFFCC"/>
      </patternFill>
    </fill>
    <fill>
      <patternFill patternType="mediumGray">
        <fgColor auto="1"/>
      </patternFill>
    </fill>
    <fill>
      <patternFill patternType="solid">
        <fgColor rgb="FFFF0000"/>
        <bgColor rgb="FFCCFFCC"/>
      </patternFill>
    </fill>
    <fill>
      <patternFill patternType="solid">
        <fgColor theme="0" tint="-0.249977111117893"/>
        <bgColor rgb="FFFFFFFF"/>
      </patternFill>
    </fill>
    <fill>
      <patternFill patternType="solid">
        <fgColor theme="0" tint="-0.34998626667073579"/>
        <bgColor rgb="FFFFFFFF"/>
      </patternFill>
    </fill>
    <fill>
      <patternFill patternType="solid">
        <fgColor rgb="FFFF0000"/>
        <bgColor rgb="FFFFFFFF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C0C0C0"/>
      </patternFill>
    </fill>
    <fill>
      <patternFill patternType="solid">
        <fgColor rgb="FF00B0F0"/>
        <bgColor rgb="FF99CC00"/>
      </patternFill>
    </fill>
    <fill>
      <patternFill patternType="solid">
        <fgColor theme="3" tint="0.59999389629810485"/>
        <bgColor rgb="FF99CC00"/>
      </patternFill>
    </fill>
    <fill>
      <patternFill patternType="solid">
        <fgColor theme="0" tint="-0.249977111117893"/>
        <bgColor rgb="FFCCFFCC"/>
      </patternFill>
    </fill>
    <fill>
      <patternFill patternType="solid">
        <fgColor rgb="FFCCCC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1F8FB"/>
        <bgColor indexed="64"/>
      </patternFill>
    </fill>
  </fills>
  <borders count="7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9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1" fillId="3" borderId="16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15" fillId="0" borderId="25" xfId="0" applyFont="1" applyBorder="1" applyAlignment="1">
      <alignment horizontal="center" vertical="center" wrapText="1"/>
    </xf>
    <xf numFmtId="0" fontId="15" fillId="5" borderId="25" xfId="0" applyFont="1" applyFill="1" applyBorder="1" applyAlignment="1">
      <alignment horizontal="center" vertical="center" wrapText="1"/>
    </xf>
    <xf numFmtId="0" fontId="15" fillId="5" borderId="27" xfId="0" applyFont="1" applyFill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center" vertical="center" wrapText="1"/>
    </xf>
    <xf numFmtId="0" fontId="15" fillId="6" borderId="28" xfId="0" applyFont="1" applyFill="1" applyBorder="1" applyAlignment="1">
      <alignment vertical="center" wrapText="1"/>
    </xf>
    <xf numFmtId="0" fontId="15" fillId="8" borderId="29" xfId="0" applyFont="1" applyFill="1" applyBorder="1" applyAlignment="1">
      <alignment horizontal="center" vertical="center" wrapText="1"/>
    </xf>
    <xf numFmtId="0" fontId="15" fillId="5" borderId="29" xfId="0" applyFont="1" applyFill="1" applyBorder="1" applyAlignment="1">
      <alignment horizontal="center" vertical="center" wrapText="1"/>
    </xf>
    <xf numFmtId="0" fontId="15" fillId="5" borderId="30" xfId="0" applyFont="1" applyFill="1" applyBorder="1" applyAlignment="1">
      <alignment horizontal="center" vertical="center" wrapText="1"/>
    </xf>
    <xf numFmtId="0" fontId="15" fillId="5" borderId="35" xfId="0" applyFont="1" applyFill="1" applyBorder="1" applyAlignment="1">
      <alignment horizontal="center" vertical="center" wrapText="1"/>
    </xf>
    <xf numFmtId="0" fontId="15" fillId="8" borderId="34" xfId="0" applyFont="1" applyFill="1" applyBorder="1" applyAlignment="1">
      <alignment horizontal="center" vertical="center" wrapText="1"/>
    </xf>
    <xf numFmtId="0" fontId="15" fillId="8" borderId="35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right" vertical="center" wrapText="1"/>
    </xf>
    <xf numFmtId="0" fontId="17" fillId="3" borderId="19" xfId="0" applyFont="1" applyFill="1" applyBorder="1" applyAlignment="1">
      <alignment horizontal="right" vertical="center" wrapText="1"/>
    </xf>
    <xf numFmtId="0" fontId="17" fillId="3" borderId="0" xfId="0" applyFont="1" applyFill="1" applyBorder="1" applyAlignment="1">
      <alignment horizontal="right" vertical="center" wrapText="1"/>
    </xf>
    <xf numFmtId="0" fontId="18" fillId="3" borderId="19" xfId="0" applyFont="1" applyFill="1" applyBorder="1" applyAlignment="1">
      <alignment horizontal="right" vertical="center" wrapText="1"/>
    </xf>
    <xf numFmtId="0" fontId="15" fillId="9" borderId="36" xfId="0" applyFont="1" applyFill="1" applyBorder="1" applyAlignment="1">
      <alignment horizontal="center" vertical="center" wrapText="1"/>
    </xf>
    <xf numFmtId="0" fontId="15" fillId="9" borderId="29" xfId="0" applyFont="1" applyFill="1" applyBorder="1" applyAlignment="1">
      <alignment horizontal="center" vertical="center" wrapText="1"/>
    </xf>
    <xf numFmtId="0" fontId="15" fillId="11" borderId="29" xfId="0" applyFont="1" applyFill="1" applyBorder="1" applyAlignment="1">
      <alignment horizontal="center" vertical="center" wrapText="1"/>
    </xf>
    <xf numFmtId="0" fontId="15" fillId="8" borderId="36" xfId="0" applyFont="1" applyFill="1" applyBorder="1" applyAlignment="1">
      <alignment horizontal="center" vertical="center" wrapText="1"/>
    </xf>
    <xf numFmtId="0" fontId="15" fillId="12" borderId="29" xfId="0" applyFont="1" applyFill="1" applyBorder="1" applyAlignment="1">
      <alignment horizontal="center" vertical="center" wrapText="1"/>
    </xf>
    <xf numFmtId="0" fontId="18" fillId="3" borderId="0" xfId="0" applyFont="1" applyFill="1" applyBorder="1" applyAlignment="1">
      <alignment horizontal="right" vertical="center" wrapText="1"/>
    </xf>
    <xf numFmtId="0" fontId="15" fillId="3" borderId="2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right" vertical="center" wrapText="1"/>
    </xf>
    <xf numFmtId="0" fontId="15" fillId="6" borderId="37" xfId="0" applyFont="1" applyFill="1" applyBorder="1" applyAlignment="1">
      <alignment vertical="center" wrapText="1"/>
    </xf>
    <xf numFmtId="0" fontId="1" fillId="3" borderId="19" xfId="0" applyFont="1" applyFill="1" applyBorder="1" applyAlignment="1">
      <alignment horizontal="right" vertical="center" wrapText="1"/>
    </xf>
    <xf numFmtId="0" fontId="19" fillId="3" borderId="0" xfId="0" applyFont="1" applyFill="1" applyBorder="1" applyAlignment="1">
      <alignment horizontal="center" vertical="center" wrapText="1"/>
    </xf>
    <xf numFmtId="0" fontId="15" fillId="8" borderId="48" xfId="0" applyFont="1" applyFill="1" applyBorder="1" applyAlignment="1">
      <alignment horizontal="center" vertical="center" wrapText="1"/>
    </xf>
    <xf numFmtId="0" fontId="15" fillId="5" borderId="49" xfId="0" applyFont="1" applyFill="1" applyBorder="1" applyAlignment="1">
      <alignment horizontal="center" vertical="center" wrapText="1"/>
    </xf>
    <xf numFmtId="0" fontId="15" fillId="10" borderId="36" xfId="0" applyFont="1" applyFill="1" applyBorder="1" applyAlignment="1">
      <alignment horizontal="center" vertical="center" wrapText="1"/>
    </xf>
    <xf numFmtId="0" fontId="15" fillId="12" borderId="36" xfId="0" applyFont="1" applyFill="1" applyBorder="1" applyAlignment="1">
      <alignment horizontal="center" vertical="center" wrapText="1"/>
    </xf>
    <xf numFmtId="0" fontId="15" fillId="8" borderId="52" xfId="0" applyFont="1" applyFill="1" applyBorder="1" applyAlignment="1">
      <alignment horizontal="center" vertical="center" wrapText="1"/>
    </xf>
    <xf numFmtId="0" fontId="15" fillId="6" borderId="0" xfId="0" applyFont="1" applyFill="1" applyBorder="1" applyAlignment="1">
      <alignment vertical="center" wrapText="1"/>
    </xf>
    <xf numFmtId="0" fontId="15" fillId="6" borderId="20" xfId="0" applyFont="1" applyFill="1" applyBorder="1" applyAlignment="1">
      <alignment vertical="center" wrapText="1"/>
    </xf>
    <xf numFmtId="0" fontId="15" fillId="14" borderId="29" xfId="0" applyFont="1" applyFill="1" applyBorder="1" applyAlignment="1">
      <alignment horizontal="center" vertical="center" wrapText="1"/>
    </xf>
    <xf numFmtId="0" fontId="0" fillId="0" borderId="0" xfId="0" applyBorder="1"/>
    <xf numFmtId="0" fontId="15" fillId="10" borderId="29" xfId="0" applyFont="1" applyFill="1" applyBorder="1" applyAlignment="1">
      <alignment horizontal="center" vertical="center" wrapText="1"/>
    </xf>
    <xf numFmtId="0" fontId="1" fillId="3" borderId="60" xfId="0" applyFont="1" applyFill="1" applyBorder="1" applyAlignment="1">
      <alignment horizontal="center" vertical="center" wrapText="1"/>
    </xf>
    <xf numFmtId="0" fontId="1" fillId="3" borderId="40" xfId="0" applyFont="1" applyFill="1" applyBorder="1" applyAlignment="1">
      <alignment horizontal="center" vertical="center" wrapText="1"/>
    </xf>
    <xf numFmtId="0" fontId="1" fillId="3" borderId="4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/>
    <xf numFmtId="0" fontId="1" fillId="15" borderId="0" xfId="0" applyFont="1" applyFill="1" applyBorder="1"/>
    <xf numFmtId="0" fontId="0" fillId="2" borderId="0" xfId="0" applyFont="1" applyFill="1" applyBorder="1" applyAlignment="1"/>
    <xf numFmtId="0" fontId="1" fillId="0" borderId="0" xfId="0" applyFont="1" applyFill="1" applyBorder="1"/>
    <xf numFmtId="0" fontId="4" fillId="16" borderId="0" xfId="0" applyFont="1" applyFill="1" applyBorder="1" applyAlignment="1">
      <alignment horizontal="center" vertical="center" wrapText="1"/>
    </xf>
    <xf numFmtId="2" fontId="4" fillId="0" borderId="0" xfId="0" applyNumberFormat="1" applyFont="1" applyBorder="1" applyAlignment="1">
      <alignment horizontal="center"/>
    </xf>
    <xf numFmtId="0" fontId="1" fillId="13" borderId="62" xfId="0" applyFont="1" applyFill="1" applyBorder="1"/>
    <xf numFmtId="0" fontId="4" fillId="0" borderId="0" xfId="0" applyFont="1"/>
    <xf numFmtId="0" fontId="15" fillId="6" borderId="20" xfId="0" applyFont="1" applyFill="1" applyBorder="1" applyAlignment="1">
      <alignment horizontal="center" vertical="center" wrapText="1"/>
    </xf>
    <xf numFmtId="0" fontId="21" fillId="3" borderId="19" xfId="0" applyFont="1" applyFill="1" applyBorder="1" applyAlignment="1">
      <alignment horizontal="center" vertical="center" wrapText="1"/>
    </xf>
    <xf numFmtId="0" fontId="22" fillId="2" borderId="36" xfId="0" applyFont="1" applyFill="1" applyBorder="1" applyAlignment="1">
      <alignment horizontal="center"/>
    </xf>
    <xf numFmtId="0" fontId="22" fillId="2" borderId="29" xfId="0" applyFont="1" applyFill="1" applyBorder="1" applyAlignment="1">
      <alignment horizontal="center"/>
    </xf>
    <xf numFmtId="0" fontId="22" fillId="3" borderId="0" xfId="0" applyFont="1" applyFill="1" applyBorder="1" applyAlignment="1">
      <alignment horizontal="center" vertical="center" wrapText="1"/>
    </xf>
    <xf numFmtId="0" fontId="21" fillId="6" borderId="31" xfId="0" applyFont="1" applyFill="1" applyBorder="1" applyAlignment="1">
      <alignment vertical="center" wrapText="1"/>
    </xf>
    <xf numFmtId="0" fontId="21" fillId="6" borderId="32" xfId="0" applyFont="1" applyFill="1" applyBorder="1" applyAlignment="1">
      <alignment vertical="center" wrapText="1"/>
    </xf>
    <xf numFmtId="0" fontId="21" fillId="6" borderId="33" xfId="0" applyFont="1" applyFill="1" applyBorder="1" applyAlignment="1">
      <alignment vertical="center" wrapText="1"/>
    </xf>
    <xf numFmtId="0" fontId="22" fillId="2" borderId="30" xfId="0" applyFont="1" applyFill="1" applyBorder="1" applyAlignment="1">
      <alignment horizontal="center"/>
    </xf>
    <xf numFmtId="0" fontId="21" fillId="3" borderId="0" xfId="0" applyFont="1" applyFill="1" applyBorder="1" applyAlignment="1">
      <alignment horizontal="center" vertical="center" wrapText="1"/>
    </xf>
    <xf numFmtId="0" fontId="21" fillId="3" borderId="19" xfId="0" applyFont="1" applyFill="1" applyBorder="1" applyAlignment="1">
      <alignment horizontal="right" vertical="center" wrapText="1"/>
    </xf>
    <xf numFmtId="0" fontId="22" fillId="2" borderId="35" xfId="0" applyFont="1" applyFill="1" applyBorder="1" applyAlignment="1">
      <alignment horizontal="center"/>
    </xf>
    <xf numFmtId="0" fontId="21" fillId="3" borderId="0" xfId="0" applyFont="1" applyFill="1" applyBorder="1" applyAlignment="1">
      <alignment horizontal="right" vertical="center" wrapText="1"/>
    </xf>
    <xf numFmtId="0" fontId="22" fillId="3" borderId="19" xfId="0" applyFont="1" applyFill="1" applyBorder="1" applyAlignment="1">
      <alignment horizontal="right" vertical="center" wrapText="1"/>
    </xf>
    <xf numFmtId="0" fontId="22" fillId="3" borderId="0" xfId="0" applyFont="1" applyFill="1" applyBorder="1" applyAlignment="1">
      <alignment horizontal="right" vertical="center" wrapText="1"/>
    </xf>
    <xf numFmtId="0" fontId="22" fillId="2" borderId="50" xfId="0" applyFont="1" applyFill="1" applyBorder="1" applyAlignment="1">
      <alignment horizontal="center"/>
    </xf>
    <xf numFmtId="0" fontId="22" fillId="2" borderId="51" xfId="0" applyFont="1" applyFill="1" applyBorder="1" applyAlignment="1">
      <alignment horizontal="center"/>
    </xf>
    <xf numFmtId="0" fontId="22" fillId="2" borderId="38" xfId="0" applyFont="1" applyFill="1" applyBorder="1" applyAlignment="1">
      <alignment horizontal="center"/>
    </xf>
    <xf numFmtId="0" fontId="22" fillId="2" borderId="39" xfId="0" applyFont="1" applyFill="1" applyBorder="1" applyAlignment="1">
      <alignment horizontal="center"/>
    </xf>
    <xf numFmtId="0" fontId="22" fillId="2" borderId="53" xfId="0" applyFont="1" applyFill="1" applyBorder="1" applyAlignment="1">
      <alignment horizontal="center"/>
    </xf>
    <xf numFmtId="0" fontId="21" fillId="6" borderId="41" xfId="0" applyFont="1" applyFill="1" applyBorder="1" applyAlignment="1">
      <alignment vertical="center" wrapText="1"/>
    </xf>
    <xf numFmtId="0" fontId="21" fillId="6" borderId="0" xfId="0" applyFont="1" applyFill="1" applyBorder="1" applyAlignment="1">
      <alignment vertical="center" wrapText="1"/>
    </xf>
    <xf numFmtId="0" fontId="15" fillId="6" borderId="19" xfId="0" applyFont="1" applyFill="1" applyBorder="1" applyAlignment="1">
      <alignment horizontal="center" vertical="center" wrapText="1"/>
    </xf>
    <xf numFmtId="0" fontId="22" fillId="0" borderId="29" xfId="0" applyFont="1" applyFill="1" applyBorder="1" applyAlignment="1">
      <alignment horizontal="center" vertical="center" wrapText="1"/>
    </xf>
    <xf numFmtId="0" fontId="22" fillId="0" borderId="30" xfId="0" applyFont="1" applyFill="1" applyBorder="1" applyAlignment="1">
      <alignment horizontal="center" vertical="center" wrapText="1"/>
    </xf>
    <xf numFmtId="0" fontId="15" fillId="5" borderId="64" xfId="0" applyFont="1" applyFill="1" applyBorder="1" applyAlignment="1">
      <alignment horizontal="center" vertical="center" wrapText="1"/>
    </xf>
    <xf numFmtId="0" fontId="1" fillId="17" borderId="65" xfId="0" applyFont="1" applyFill="1" applyBorder="1"/>
    <xf numFmtId="0" fontId="1" fillId="18" borderId="62" xfId="0" applyFont="1" applyFill="1" applyBorder="1"/>
    <xf numFmtId="0" fontId="0" fillId="0" borderId="0" xfId="0" applyBorder="1" applyAlignment="1">
      <alignment horizontal="right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2" fontId="25" fillId="0" borderId="0" xfId="0" applyNumberFormat="1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2" fillId="3" borderId="20" xfId="0" applyFont="1" applyFill="1" applyBorder="1" applyAlignment="1">
      <alignment horizontal="center" vertical="center" wrapText="1"/>
    </xf>
    <xf numFmtId="0" fontId="15" fillId="19" borderId="47" xfId="0" applyFont="1" applyFill="1" applyBorder="1" applyAlignment="1">
      <alignment horizontal="center" vertical="center" wrapText="1"/>
    </xf>
    <xf numFmtId="0" fontId="22" fillId="2" borderId="69" xfId="0" applyFont="1" applyFill="1" applyBorder="1" applyAlignment="1">
      <alignment horizontal="center"/>
    </xf>
    <xf numFmtId="0" fontId="22" fillId="12" borderId="0" xfId="0" applyFont="1" applyFill="1" applyBorder="1" applyAlignment="1">
      <alignment horizontal="center"/>
    </xf>
    <xf numFmtId="0" fontId="22" fillId="12" borderId="20" xfId="0" applyFont="1" applyFill="1" applyBorder="1" applyAlignment="1">
      <alignment horizontal="center"/>
    </xf>
    <xf numFmtId="0" fontId="15" fillId="6" borderId="19" xfId="0" applyFont="1" applyFill="1" applyBorder="1" applyAlignment="1">
      <alignment vertical="center" wrapText="1"/>
    </xf>
    <xf numFmtId="0" fontId="15" fillId="0" borderId="21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5" fillId="5" borderId="22" xfId="0" applyFont="1" applyFill="1" applyBorder="1" applyAlignment="1">
      <alignment horizontal="center" vertical="center" wrapText="1"/>
    </xf>
    <xf numFmtId="0" fontId="15" fillId="5" borderId="23" xfId="0" applyFont="1" applyFill="1" applyBorder="1" applyAlignment="1">
      <alignment horizontal="center" vertical="center" wrapText="1"/>
    </xf>
    <xf numFmtId="0" fontId="15" fillId="0" borderId="70" xfId="0" applyFont="1" applyBorder="1" applyAlignment="1">
      <alignment horizontal="center" vertical="center" wrapText="1"/>
    </xf>
    <xf numFmtId="0" fontId="15" fillId="6" borderId="71" xfId="0" applyFont="1" applyFill="1" applyBorder="1" applyAlignment="1">
      <alignment vertical="center" wrapText="1"/>
    </xf>
    <xf numFmtId="0" fontId="15" fillId="9" borderId="35" xfId="0" applyFont="1" applyFill="1" applyBorder="1" applyAlignment="1">
      <alignment horizontal="center" vertical="center" wrapText="1"/>
    </xf>
    <xf numFmtId="0" fontId="15" fillId="5" borderId="48" xfId="0" applyFont="1" applyFill="1" applyBorder="1" applyAlignment="1">
      <alignment horizontal="center" vertical="center" wrapText="1"/>
    </xf>
    <xf numFmtId="0" fontId="26" fillId="0" borderId="0" xfId="0" applyFont="1"/>
    <xf numFmtId="0" fontId="28" fillId="22" borderId="29" xfId="0" applyFont="1" applyFill="1" applyBorder="1" applyAlignment="1">
      <alignment vertical="center" wrapText="1"/>
    </xf>
    <xf numFmtId="9" fontId="28" fillId="22" borderId="29" xfId="0" applyNumberFormat="1" applyFont="1" applyFill="1" applyBorder="1" applyAlignment="1">
      <alignment horizontal="center" vertical="center" wrapText="1"/>
    </xf>
    <xf numFmtId="10" fontId="28" fillId="22" borderId="29" xfId="0" applyNumberFormat="1" applyFont="1" applyFill="1" applyBorder="1" applyAlignment="1">
      <alignment horizontal="center" vertical="center" wrapText="1"/>
    </xf>
    <xf numFmtId="9" fontId="28" fillId="22" borderId="39" xfId="0" applyNumberFormat="1" applyFont="1" applyFill="1" applyBorder="1" applyAlignment="1">
      <alignment horizontal="center" vertical="center" wrapText="1"/>
    </xf>
    <xf numFmtId="0" fontId="29" fillId="0" borderId="36" xfId="0" applyFont="1" applyFill="1" applyBorder="1" applyAlignment="1">
      <alignment horizontal="center"/>
    </xf>
    <xf numFmtId="0" fontId="29" fillId="0" borderId="29" xfId="0" applyFont="1" applyFill="1" applyBorder="1" applyAlignment="1">
      <alignment horizontal="center"/>
    </xf>
    <xf numFmtId="0" fontId="29" fillId="0" borderId="30" xfId="0" applyFont="1" applyFill="1" applyBorder="1" applyAlignment="1">
      <alignment horizontal="center"/>
    </xf>
    <xf numFmtId="0" fontId="29" fillId="0" borderId="50" xfId="0" applyFont="1" applyFill="1" applyBorder="1" applyAlignment="1">
      <alignment horizontal="center"/>
    </xf>
    <xf numFmtId="0" fontId="29" fillId="0" borderId="51" xfId="0" applyFont="1" applyFill="1" applyBorder="1" applyAlignment="1">
      <alignment horizontal="center"/>
    </xf>
    <xf numFmtId="0" fontId="29" fillId="0" borderId="38" xfId="0" applyFont="1" applyFill="1" applyBorder="1" applyAlignment="1">
      <alignment horizontal="center"/>
    </xf>
    <xf numFmtId="0" fontId="29" fillId="0" borderId="39" xfId="0" applyFont="1" applyFill="1" applyBorder="1" applyAlignment="1">
      <alignment horizontal="center"/>
    </xf>
    <xf numFmtId="0" fontId="29" fillId="0" borderId="53" xfId="0" applyFont="1" applyFill="1" applyBorder="1" applyAlignment="1">
      <alignment horizontal="center"/>
    </xf>
    <xf numFmtId="0" fontId="29" fillId="0" borderId="41" xfId="0" applyFont="1" applyFill="1" applyBorder="1" applyAlignment="1">
      <alignment horizontal="center" vertical="center" wrapText="1"/>
    </xf>
    <xf numFmtId="0" fontId="29" fillId="0" borderId="29" xfId="0" applyFont="1" applyFill="1" applyBorder="1" applyAlignment="1">
      <alignment horizontal="center" vertical="center" wrapText="1"/>
    </xf>
    <xf numFmtId="0" fontId="29" fillId="0" borderId="30" xfId="0" applyFont="1" applyFill="1" applyBorder="1" applyAlignment="1">
      <alignment horizontal="center" vertical="center" wrapText="1"/>
    </xf>
    <xf numFmtId="0" fontId="29" fillId="3" borderId="19" xfId="0" applyFont="1" applyFill="1" applyBorder="1" applyAlignment="1">
      <alignment horizontal="center" vertical="center" wrapText="1"/>
    </xf>
    <xf numFmtId="0" fontId="29" fillId="3" borderId="20" xfId="0" applyFont="1" applyFill="1" applyBorder="1" applyAlignment="1">
      <alignment horizontal="center" vertical="center" wrapText="1"/>
    </xf>
    <xf numFmtId="0" fontId="29" fillId="6" borderId="31" xfId="0" applyFont="1" applyFill="1" applyBorder="1" applyAlignment="1">
      <alignment horizontal="center" vertical="center" wrapText="1"/>
    </xf>
    <xf numFmtId="0" fontId="29" fillId="6" borderId="32" xfId="0" applyFont="1" applyFill="1" applyBorder="1" applyAlignment="1">
      <alignment horizontal="center" vertical="center" wrapText="1"/>
    </xf>
    <xf numFmtId="0" fontId="29" fillId="2" borderId="29" xfId="0" applyFont="1" applyFill="1" applyBorder="1" applyAlignment="1">
      <alignment horizontal="center"/>
    </xf>
    <xf numFmtId="0" fontId="29" fillId="2" borderId="30" xfId="0" applyFont="1" applyFill="1" applyBorder="1" applyAlignment="1">
      <alignment horizontal="center"/>
    </xf>
    <xf numFmtId="0" fontId="29" fillId="2" borderId="36" xfId="0" applyFont="1" applyFill="1" applyBorder="1" applyAlignment="1">
      <alignment horizontal="center"/>
    </xf>
    <xf numFmtId="0" fontId="29" fillId="2" borderId="35" xfId="0" applyFont="1" applyFill="1" applyBorder="1" applyAlignment="1">
      <alignment horizontal="center"/>
    </xf>
    <xf numFmtId="0" fontId="29" fillId="2" borderId="52" xfId="0" applyFont="1" applyFill="1" applyBorder="1" applyAlignment="1">
      <alignment horizontal="center"/>
    </xf>
    <xf numFmtId="0" fontId="29" fillId="0" borderId="36" xfId="0" applyFont="1" applyBorder="1" applyAlignment="1">
      <alignment horizontal="center"/>
    </xf>
    <xf numFmtId="0" fontId="29" fillId="2" borderId="50" xfId="0" applyFont="1" applyFill="1" applyBorder="1" applyAlignment="1">
      <alignment horizontal="center"/>
    </xf>
    <xf numFmtId="0" fontId="29" fillId="2" borderId="51" xfId="0" applyFont="1" applyFill="1" applyBorder="1" applyAlignment="1">
      <alignment horizontal="center"/>
    </xf>
    <xf numFmtId="0" fontId="29" fillId="2" borderId="38" xfId="0" applyFont="1" applyFill="1" applyBorder="1" applyAlignment="1">
      <alignment horizontal="center"/>
    </xf>
    <xf numFmtId="0" fontId="29" fillId="2" borderId="39" xfId="0" applyFont="1" applyFill="1" applyBorder="1" applyAlignment="1">
      <alignment horizontal="center"/>
    </xf>
    <xf numFmtId="0" fontId="29" fillId="2" borderId="53" xfId="0" applyFont="1" applyFill="1" applyBorder="1" applyAlignment="1">
      <alignment horizontal="center"/>
    </xf>
    <xf numFmtId="0" fontId="29" fillId="0" borderId="35" xfId="0" applyFont="1" applyFill="1" applyBorder="1" applyAlignment="1">
      <alignment horizontal="center"/>
    </xf>
    <xf numFmtId="0" fontId="29" fillId="3" borderId="0" xfId="0" applyFont="1" applyFill="1" applyBorder="1" applyAlignment="1">
      <alignment horizontal="center" vertical="center" wrapText="1"/>
    </xf>
    <xf numFmtId="0" fontId="29" fillId="6" borderId="0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/>
    </xf>
    <xf numFmtId="0" fontId="30" fillId="0" borderId="60" xfId="0" applyFont="1" applyBorder="1" applyAlignment="1">
      <alignment horizontal="center"/>
    </xf>
    <xf numFmtId="0" fontId="29" fillId="6" borderId="40" xfId="0" applyFont="1" applyFill="1" applyBorder="1" applyAlignment="1">
      <alignment horizontal="center" vertical="center" wrapText="1"/>
    </xf>
    <xf numFmtId="0" fontId="29" fillId="6" borderId="41" xfId="0" applyFont="1" applyFill="1" applyBorder="1" applyAlignment="1">
      <alignment horizontal="center" vertical="center" wrapText="1"/>
    </xf>
    <xf numFmtId="0" fontId="30" fillId="0" borderId="0" xfId="0" applyFont="1" applyFill="1" applyAlignment="1">
      <alignment horizontal="center"/>
    </xf>
    <xf numFmtId="0" fontId="29" fillId="6" borderId="19" xfId="0" applyFont="1" applyFill="1" applyBorder="1" applyAlignment="1">
      <alignment horizontal="center" vertical="center" wrapText="1"/>
    </xf>
    <xf numFmtId="0" fontId="29" fillId="6" borderId="33" xfId="0" applyFont="1" applyFill="1" applyBorder="1" applyAlignment="1">
      <alignment horizontal="center" vertical="center" wrapText="1"/>
    </xf>
    <xf numFmtId="0" fontId="30" fillId="0" borderId="29" xfId="0" applyFont="1" applyFill="1" applyBorder="1" applyAlignment="1">
      <alignment horizontal="center"/>
    </xf>
    <xf numFmtId="0" fontId="30" fillId="0" borderId="3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 vertical="center" wrapText="1"/>
    </xf>
    <xf numFmtId="0" fontId="1" fillId="0" borderId="0" xfId="0" applyFont="1" applyBorder="1"/>
    <xf numFmtId="0" fontId="4" fillId="0" borderId="6" xfId="0" applyFont="1" applyBorder="1" applyAlignment="1">
      <alignment horizontal="right"/>
    </xf>
    <xf numFmtId="0" fontId="1" fillId="0" borderId="7" xfId="0" applyFont="1" applyBorder="1"/>
    <xf numFmtId="0" fontId="1" fillId="0" borderId="8" xfId="0" applyFont="1" applyBorder="1"/>
    <xf numFmtId="0" fontId="9" fillId="0" borderId="9" xfId="0" applyFont="1" applyBorder="1" applyAlignment="1">
      <alignment horizontal="center"/>
    </xf>
    <xf numFmtId="0" fontId="10" fillId="0" borderId="7" xfId="0" applyFont="1" applyBorder="1"/>
    <xf numFmtId="0" fontId="10" fillId="0" borderId="10" xfId="0" applyFont="1" applyBorder="1"/>
    <xf numFmtId="10" fontId="9" fillId="0" borderId="9" xfId="0" applyNumberFormat="1" applyFont="1" applyBorder="1" applyAlignment="1">
      <alignment horizontal="center"/>
    </xf>
    <xf numFmtId="10" fontId="10" fillId="0" borderId="7" xfId="0" applyNumberFormat="1" applyFont="1" applyBorder="1"/>
    <xf numFmtId="10" fontId="10" fillId="0" borderId="10" xfId="0" applyNumberFormat="1" applyFont="1" applyBorder="1"/>
    <xf numFmtId="0" fontId="2" fillId="0" borderId="0" xfId="0" applyFont="1" applyAlignment="1">
      <alignment horizontal="center"/>
    </xf>
    <xf numFmtId="0" fontId="0" fillId="0" borderId="0" xfId="0" applyFont="1" applyAlignment="1"/>
    <xf numFmtId="0" fontId="4" fillId="0" borderId="1" xfId="0" applyFont="1" applyBorder="1" applyAlignment="1">
      <alignment horizontal="right"/>
    </xf>
    <xf numFmtId="0" fontId="1" fillId="0" borderId="2" xfId="0" applyFont="1" applyBorder="1"/>
    <xf numFmtId="0" fontId="1" fillId="0" borderId="3" xfId="0" applyFont="1" applyBorder="1"/>
    <xf numFmtId="0" fontId="5" fillId="0" borderId="4" xfId="0" applyFont="1" applyBorder="1" applyAlignment="1">
      <alignment horizontal="center"/>
    </xf>
    <xf numFmtId="0" fontId="6" fillId="0" borderId="2" xfId="0" applyFont="1" applyBorder="1"/>
    <xf numFmtId="0" fontId="6" fillId="0" borderId="5" xfId="0" applyFont="1" applyBorder="1"/>
    <xf numFmtId="0" fontId="7" fillId="0" borderId="4" xfId="0" applyFont="1" applyBorder="1" applyAlignment="1">
      <alignment horizontal="center"/>
    </xf>
    <xf numFmtId="0" fontId="8" fillId="0" borderId="2" xfId="0" applyFont="1" applyBorder="1"/>
    <xf numFmtId="0" fontId="8" fillId="0" borderId="5" xfId="0" applyFont="1" applyBorder="1"/>
    <xf numFmtId="0" fontId="12" fillId="0" borderId="9" xfId="0" applyFont="1" applyBorder="1" applyAlignment="1">
      <alignment horizontal="center"/>
    </xf>
    <xf numFmtId="0" fontId="1" fillId="0" borderId="10" xfId="0" applyFont="1" applyBorder="1"/>
    <xf numFmtId="4" fontId="9" fillId="0" borderId="9" xfId="0" applyNumberFormat="1" applyFont="1" applyBorder="1" applyAlignment="1">
      <alignment horizontal="center"/>
    </xf>
    <xf numFmtId="0" fontId="4" fillId="0" borderId="11" xfId="0" applyFont="1" applyBorder="1" applyAlignment="1">
      <alignment horizontal="right"/>
    </xf>
    <xf numFmtId="0" fontId="1" fillId="0" borderId="12" xfId="0" applyFont="1" applyBorder="1"/>
    <xf numFmtId="0" fontId="1" fillId="0" borderId="13" xfId="0" applyFont="1" applyBorder="1"/>
    <xf numFmtId="0" fontId="11" fillId="0" borderId="14" xfId="0" applyFont="1" applyBorder="1" applyAlignment="1">
      <alignment horizontal="right"/>
    </xf>
    <xf numFmtId="164" fontId="12" fillId="0" borderId="14" xfId="0" applyNumberFormat="1" applyFont="1" applyBorder="1" applyAlignment="1">
      <alignment horizontal="center"/>
    </xf>
    <xf numFmtId="164" fontId="1" fillId="0" borderId="13" xfId="0" applyNumberFormat="1" applyFont="1" applyBorder="1"/>
    <xf numFmtId="4" fontId="13" fillId="2" borderId="14" xfId="0" applyNumberFormat="1" applyFont="1" applyFill="1" applyBorder="1" applyAlignment="1">
      <alignment horizontal="center"/>
    </xf>
    <xf numFmtId="0" fontId="14" fillId="2" borderId="12" xfId="0" applyFont="1" applyFill="1" applyBorder="1"/>
    <xf numFmtId="0" fontId="14" fillId="2" borderId="15" xfId="0" applyFont="1" applyFill="1" applyBorder="1"/>
    <xf numFmtId="0" fontId="4" fillId="4" borderId="21" xfId="0" applyFont="1" applyFill="1" applyBorder="1" applyAlignment="1">
      <alignment horizontal="center" vertical="center" wrapText="1"/>
    </xf>
    <xf numFmtId="0" fontId="1" fillId="0" borderId="22" xfId="0" applyFont="1" applyBorder="1"/>
    <xf numFmtId="0" fontId="1" fillId="0" borderId="23" xfId="0" applyFont="1" applyBorder="1"/>
    <xf numFmtId="0" fontId="4" fillId="4" borderId="24" xfId="0" applyFont="1" applyFill="1" applyBorder="1" applyAlignment="1">
      <alignment horizontal="center" vertical="center" wrapText="1"/>
    </xf>
    <xf numFmtId="0" fontId="1" fillId="0" borderId="25" xfId="0" applyFont="1" applyBorder="1"/>
    <xf numFmtId="0" fontId="1" fillId="0" borderId="26" xfId="0" applyFont="1" applyBorder="1"/>
    <xf numFmtId="0" fontId="4" fillId="3" borderId="42" xfId="0" applyFont="1" applyFill="1" applyBorder="1" applyAlignment="1">
      <alignment horizontal="center" vertical="center" wrapText="1"/>
    </xf>
    <xf numFmtId="0" fontId="1" fillId="0" borderId="42" xfId="0" applyFont="1" applyBorder="1"/>
    <xf numFmtId="0" fontId="1" fillId="0" borderId="43" xfId="0" applyFont="1" applyBorder="1"/>
    <xf numFmtId="2" fontId="4" fillId="0" borderId="44" xfId="0" applyNumberFormat="1" applyFont="1" applyBorder="1" applyAlignment="1">
      <alignment horizontal="center" vertical="center" wrapText="1"/>
    </xf>
    <xf numFmtId="0" fontId="1" fillId="0" borderId="45" xfId="0" applyFont="1" applyBorder="1"/>
    <xf numFmtId="2" fontId="4" fillId="0" borderId="55" xfId="0" applyNumberFormat="1" applyFont="1" applyBorder="1" applyAlignment="1">
      <alignment horizontal="center" vertical="center" wrapText="1"/>
    </xf>
    <xf numFmtId="0" fontId="1" fillId="0" borderId="56" xfId="0" applyFont="1" applyBorder="1"/>
    <xf numFmtId="0" fontId="4" fillId="3" borderId="0" xfId="0" applyFont="1" applyFill="1" applyBorder="1" applyAlignment="1">
      <alignment horizontal="center" vertical="center" wrapText="1"/>
    </xf>
    <xf numFmtId="0" fontId="1" fillId="0" borderId="0" xfId="0" applyFont="1" applyBorder="1"/>
    <xf numFmtId="0" fontId="4" fillId="3" borderId="40" xfId="0" applyFont="1" applyFill="1" applyBorder="1" applyAlignment="1">
      <alignment horizontal="center" vertical="center" wrapText="1"/>
    </xf>
    <xf numFmtId="0" fontId="1" fillId="0" borderId="40" xfId="0" applyFont="1" applyBorder="1"/>
    <xf numFmtId="0" fontId="1" fillId="0" borderId="66" xfId="0" applyFont="1" applyBorder="1"/>
    <xf numFmtId="2" fontId="4" fillId="0" borderId="67" xfId="0" applyNumberFormat="1" applyFont="1" applyBorder="1" applyAlignment="1">
      <alignment horizontal="center" vertical="center" wrapText="1"/>
    </xf>
    <xf numFmtId="0" fontId="1" fillId="0" borderId="68" xfId="0" applyFont="1" applyBorder="1"/>
    <xf numFmtId="0" fontId="4" fillId="3" borderId="55" xfId="0" applyFont="1" applyFill="1" applyBorder="1" applyAlignment="1">
      <alignment horizontal="center" vertical="center" wrapText="1"/>
    </xf>
    <xf numFmtId="0" fontId="1" fillId="0" borderId="59" xfId="0" applyFont="1" applyBorder="1"/>
    <xf numFmtId="2" fontId="4" fillId="0" borderId="61" xfId="0" applyNumberFormat="1" applyFont="1" applyBorder="1" applyAlignment="1">
      <alignment horizontal="center"/>
    </xf>
    <xf numFmtId="0" fontId="4" fillId="4" borderId="55" xfId="0" applyFont="1" applyFill="1" applyBorder="1" applyAlignment="1">
      <alignment horizontal="center" vertical="center" wrapText="1"/>
    </xf>
    <xf numFmtId="0" fontId="4" fillId="4" borderId="59" xfId="0" applyFont="1" applyFill="1" applyBorder="1" applyAlignment="1">
      <alignment horizontal="center" vertical="center" wrapText="1"/>
    </xf>
    <xf numFmtId="0" fontId="4" fillId="4" borderId="56" xfId="0" applyFont="1" applyFill="1" applyBorder="1" applyAlignment="1">
      <alignment horizontal="center" vertical="center" wrapText="1"/>
    </xf>
    <xf numFmtId="0" fontId="4" fillId="3" borderId="43" xfId="0" applyFont="1" applyFill="1" applyBorder="1" applyAlignment="1">
      <alignment horizontal="center" vertical="center" wrapText="1"/>
    </xf>
    <xf numFmtId="2" fontId="4" fillId="0" borderId="45" xfId="0" applyNumberFormat="1" applyFont="1" applyBorder="1" applyAlignment="1">
      <alignment horizontal="center" vertical="center" wrapText="1"/>
    </xf>
    <xf numFmtId="0" fontId="27" fillId="20" borderId="16" xfId="0" applyFont="1" applyFill="1" applyBorder="1" applyAlignment="1">
      <alignment horizontal="center" vertical="center" wrapText="1"/>
    </xf>
    <xf numFmtId="0" fontId="27" fillId="20" borderId="63" xfId="0" applyFont="1" applyFill="1" applyBorder="1" applyAlignment="1">
      <alignment horizontal="center" vertical="center" wrapText="1"/>
    </xf>
    <xf numFmtId="0" fontId="27" fillId="20" borderId="31" xfId="0" applyFont="1" applyFill="1" applyBorder="1" applyAlignment="1">
      <alignment horizontal="center" vertical="center" wrapText="1"/>
    </xf>
    <xf numFmtId="0" fontId="27" fillId="20" borderId="33" xfId="0" applyFont="1" applyFill="1" applyBorder="1" applyAlignment="1">
      <alignment horizontal="center" vertical="center" wrapText="1"/>
    </xf>
    <xf numFmtId="0" fontId="27" fillId="21" borderId="46" xfId="0" applyFont="1" applyFill="1" applyBorder="1" applyAlignment="1">
      <alignment horizontal="center" vertical="center" wrapText="1"/>
    </xf>
    <xf numFmtId="0" fontId="27" fillId="21" borderId="63" xfId="0" applyFont="1" applyFill="1" applyBorder="1" applyAlignment="1">
      <alignment horizontal="center" vertical="center" wrapText="1"/>
    </xf>
    <xf numFmtId="0" fontId="27" fillId="20" borderId="46" xfId="0" applyFont="1" applyFill="1" applyBorder="1" applyAlignment="1">
      <alignment horizontal="center" vertical="center" wrapText="1"/>
    </xf>
    <xf numFmtId="0" fontId="27" fillId="20" borderId="18" xfId="0" applyFont="1" applyFill="1" applyBorder="1" applyAlignment="1">
      <alignment horizontal="center" vertical="center" wrapText="1"/>
    </xf>
    <xf numFmtId="0" fontId="27" fillId="20" borderId="48" xfId="0" applyFont="1" applyFill="1" applyBorder="1" applyAlignment="1">
      <alignment horizontal="center" vertical="center" wrapText="1"/>
    </xf>
    <xf numFmtId="0" fontId="27" fillId="20" borderId="49" xfId="0" applyFont="1" applyFill="1" applyBorder="1" applyAlignment="1">
      <alignment horizontal="center" vertical="center" wrapText="1"/>
    </xf>
    <xf numFmtId="0" fontId="27" fillId="21" borderId="48" xfId="0" applyFont="1" applyFill="1" applyBorder="1" applyAlignment="1">
      <alignment horizontal="center" vertical="center" wrapText="1"/>
    </xf>
    <xf numFmtId="0" fontId="27" fillId="21" borderId="33" xfId="0" applyFont="1" applyFill="1" applyBorder="1" applyAlignment="1">
      <alignment horizontal="center" vertical="center" wrapText="1"/>
    </xf>
    <xf numFmtId="0" fontId="28" fillId="22" borderId="36" xfId="0" applyFont="1" applyFill="1" applyBorder="1" applyAlignment="1">
      <alignment vertical="center" wrapText="1"/>
    </xf>
    <xf numFmtId="0" fontId="28" fillId="22" borderId="29" xfId="0" applyFont="1" applyFill="1" applyBorder="1" applyAlignment="1">
      <alignment vertical="center" wrapText="1"/>
    </xf>
    <xf numFmtId="0" fontId="28" fillId="22" borderId="30" xfId="0" applyFont="1" applyFill="1" applyBorder="1" applyAlignment="1">
      <alignment vertical="center" wrapText="1"/>
    </xf>
    <xf numFmtId="0" fontId="27" fillId="22" borderId="36" xfId="0" applyFont="1" applyFill="1" applyBorder="1" applyAlignment="1">
      <alignment horizontal="center" vertical="center" wrapText="1"/>
    </xf>
    <xf numFmtId="0" fontId="27" fillId="22" borderId="29" xfId="0" applyFont="1" applyFill="1" applyBorder="1" applyAlignment="1">
      <alignment horizontal="center" vertical="center" wrapText="1"/>
    </xf>
    <xf numFmtId="2" fontId="28" fillId="22" borderId="29" xfId="0" applyNumberFormat="1" applyFont="1" applyFill="1" applyBorder="1" applyAlignment="1">
      <alignment horizontal="center" vertical="center" wrapText="1"/>
    </xf>
    <xf numFmtId="2" fontId="28" fillId="22" borderId="30" xfId="0" applyNumberFormat="1" applyFont="1" applyFill="1" applyBorder="1" applyAlignment="1">
      <alignment horizontal="center" vertical="center" wrapText="1"/>
    </xf>
    <xf numFmtId="0" fontId="28" fillId="22" borderId="36" xfId="0" applyFont="1" applyFill="1" applyBorder="1" applyAlignment="1">
      <alignment horizontal="center" vertical="center" wrapText="1"/>
    </xf>
    <xf numFmtId="0" fontId="28" fillId="22" borderId="29" xfId="0" applyFont="1" applyFill="1" applyBorder="1" applyAlignment="1">
      <alignment horizontal="center" vertical="center" wrapText="1"/>
    </xf>
    <xf numFmtId="0" fontId="28" fillId="22" borderId="38" xfId="0" applyFont="1" applyFill="1" applyBorder="1" applyAlignment="1">
      <alignment horizontal="center" vertical="center" wrapText="1"/>
    </xf>
    <xf numFmtId="0" fontId="28" fillId="22" borderId="39" xfId="0" applyFont="1" applyFill="1" applyBorder="1" applyAlignment="1">
      <alignment horizontal="center" vertical="center" wrapText="1"/>
    </xf>
    <xf numFmtId="0" fontId="28" fillId="22" borderId="54" xfId="0" applyFont="1" applyFill="1" applyBorder="1" applyAlignment="1">
      <alignment horizontal="center" vertical="center" wrapText="1"/>
    </xf>
    <xf numFmtId="0" fontId="15" fillId="8" borderId="72" xfId="0" applyFont="1" applyFill="1" applyBorder="1" applyAlignment="1">
      <alignment horizontal="center" vertical="center" wrapText="1"/>
    </xf>
    <xf numFmtId="0" fontId="15" fillId="8" borderId="50" xfId="0" applyFont="1" applyFill="1" applyBorder="1" applyAlignment="1">
      <alignment horizontal="center" vertical="center" wrapText="1"/>
    </xf>
    <xf numFmtId="0" fontId="15" fillId="5" borderId="50" xfId="0" applyFont="1" applyFill="1" applyBorder="1" applyAlignment="1">
      <alignment horizontal="center" vertical="center" wrapText="1"/>
    </xf>
    <xf numFmtId="0" fontId="15" fillId="5" borderId="51" xfId="0" applyFont="1" applyFill="1" applyBorder="1" applyAlignment="1">
      <alignment horizontal="center" vertical="center" wrapText="1"/>
    </xf>
    <xf numFmtId="0" fontId="29" fillId="2" borderId="73" xfId="0" applyFont="1" applyFill="1" applyBorder="1" applyAlignment="1">
      <alignment horizontal="center"/>
    </xf>
    <xf numFmtId="0" fontId="29" fillId="2" borderId="74" xfId="0" applyFont="1" applyFill="1" applyBorder="1" applyAlignment="1">
      <alignment horizontal="center"/>
    </xf>
    <xf numFmtId="0" fontId="29" fillId="2" borderId="27" xfId="0" applyFont="1" applyFill="1" applyBorder="1" applyAlignment="1">
      <alignment horizontal="center"/>
    </xf>
    <xf numFmtId="0" fontId="15" fillId="8" borderId="74" xfId="0" applyFont="1" applyFill="1" applyBorder="1" applyAlignment="1">
      <alignment horizontal="center" vertical="center" wrapText="1"/>
    </xf>
    <xf numFmtId="0" fontId="22" fillId="2" borderId="75" xfId="0" applyFont="1" applyFill="1" applyBorder="1" applyAlignment="1">
      <alignment horizontal="center"/>
    </xf>
    <xf numFmtId="0" fontId="15" fillId="8" borderId="57" xfId="0" applyFont="1" applyFill="1" applyBorder="1" applyAlignment="1">
      <alignment horizontal="center" vertical="center" wrapText="1"/>
    </xf>
    <xf numFmtId="0" fontId="15" fillId="8" borderId="58" xfId="0" applyFont="1" applyFill="1" applyBorder="1" applyAlignment="1">
      <alignment horizontal="center" vertical="center" wrapText="1"/>
    </xf>
    <xf numFmtId="0" fontId="22" fillId="2" borderId="73" xfId="0" applyFont="1" applyFill="1" applyBorder="1" applyAlignment="1">
      <alignment horizontal="center"/>
    </xf>
    <xf numFmtId="0" fontId="22" fillId="2" borderId="74" xfId="0" applyFont="1" applyFill="1" applyBorder="1" applyAlignment="1">
      <alignment horizontal="center"/>
    </xf>
    <xf numFmtId="0" fontId="22" fillId="2" borderId="27" xfId="0" applyFont="1" applyFill="1" applyBorder="1" applyAlignment="1">
      <alignment horizontal="center"/>
    </xf>
    <xf numFmtId="0" fontId="15" fillId="10" borderId="35" xfId="0" applyFont="1" applyFill="1" applyBorder="1" applyAlignment="1">
      <alignment horizontal="center" vertical="center" wrapText="1"/>
    </xf>
    <xf numFmtId="0" fontId="15" fillId="6" borderId="16" xfId="0" applyFont="1" applyFill="1" applyBorder="1" applyAlignment="1">
      <alignment vertical="center" wrapText="1"/>
    </xf>
    <xf numFmtId="0" fontId="15" fillId="6" borderId="17" xfId="0" applyFont="1" applyFill="1" applyBorder="1" applyAlignment="1">
      <alignment vertical="center" wrapText="1"/>
    </xf>
    <xf numFmtId="0" fontId="15" fillId="10" borderId="74" xfId="0" applyFont="1" applyFill="1" applyBorder="1" applyAlignment="1">
      <alignment horizontal="center" vertical="center" wrapText="1"/>
    </xf>
    <xf numFmtId="0" fontId="15" fillId="5" borderId="74" xfId="0" applyFont="1" applyFill="1" applyBorder="1" applyAlignment="1">
      <alignment horizontal="center" vertical="center" wrapText="1"/>
    </xf>
    <xf numFmtId="0" fontId="29" fillId="2" borderId="54" xfId="0" applyFont="1" applyFill="1" applyBorder="1" applyAlignment="1">
      <alignment horizontal="center"/>
    </xf>
    <xf numFmtId="0" fontId="15" fillId="7" borderId="29" xfId="0" applyFont="1" applyFill="1" applyBorder="1" applyAlignment="1">
      <alignment horizontal="center" vertical="center" wrapText="1"/>
    </xf>
    <xf numFmtId="0" fontId="15" fillId="7" borderId="6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103"/>
  <sheetViews>
    <sheetView tabSelected="1" topLeftCell="A55" zoomScaleNormal="100" workbookViewId="0">
      <selection activeCell="AC79" sqref="AC79"/>
    </sheetView>
  </sheetViews>
  <sheetFormatPr baseColWidth="10" defaultRowHeight="15" x14ac:dyDescent="0.25"/>
  <cols>
    <col min="1" max="25" width="5.7109375" customWidth="1"/>
  </cols>
  <sheetData>
    <row r="1" spans="1:28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8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8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8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8" ht="23.25" x14ac:dyDescent="0.35">
      <c r="A5" s="162" t="s">
        <v>52</v>
      </c>
      <c r="B5" s="163"/>
      <c r="C5" s="163"/>
      <c r="D5" s="163"/>
      <c r="E5" s="163"/>
      <c r="F5" s="163"/>
      <c r="G5" s="163"/>
      <c r="H5" s="163"/>
      <c r="I5" s="163"/>
      <c r="J5" s="163"/>
      <c r="K5" s="163"/>
      <c r="L5" s="163"/>
      <c r="M5" s="163"/>
      <c r="N5" s="163"/>
      <c r="O5" s="163"/>
      <c r="P5" s="163"/>
      <c r="Q5" s="163"/>
      <c r="R5" s="163"/>
      <c r="S5" s="163"/>
      <c r="T5" s="163"/>
      <c r="U5" s="163"/>
      <c r="V5" s="163"/>
      <c r="W5" s="163"/>
      <c r="X5" s="163"/>
      <c r="Y5" s="163"/>
    </row>
    <row r="6" spans="1:28" ht="21" thickBot="1" x14ac:dyDescent="0.3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8" ht="20.25" x14ac:dyDescent="0.3">
      <c r="A7" s="164" t="s">
        <v>0</v>
      </c>
      <c r="B7" s="165"/>
      <c r="C7" s="165"/>
      <c r="D7" s="166"/>
      <c r="E7" s="167"/>
      <c r="F7" s="168"/>
      <c r="G7" s="168"/>
      <c r="H7" s="168"/>
      <c r="I7" s="168"/>
      <c r="J7" s="168"/>
      <c r="K7" s="168"/>
      <c r="L7" s="168"/>
      <c r="M7" s="168"/>
      <c r="N7" s="169"/>
      <c r="O7" s="91"/>
      <c r="P7" s="164" t="s">
        <v>1</v>
      </c>
      <c r="Q7" s="165"/>
      <c r="R7" s="165"/>
      <c r="S7" s="166"/>
      <c r="T7" s="170"/>
      <c r="U7" s="171"/>
      <c r="V7" s="171"/>
      <c r="W7" s="171"/>
      <c r="X7" s="171"/>
      <c r="Y7" s="172"/>
    </row>
    <row r="8" spans="1:28" ht="20.25" x14ac:dyDescent="0.3">
      <c r="A8" s="153" t="s">
        <v>2</v>
      </c>
      <c r="B8" s="154"/>
      <c r="C8" s="154"/>
      <c r="D8" s="155"/>
      <c r="E8" s="156" t="s">
        <v>3</v>
      </c>
      <c r="F8" s="157"/>
      <c r="G8" s="157"/>
      <c r="H8" s="157"/>
      <c r="I8" s="157"/>
      <c r="J8" s="157"/>
      <c r="K8" s="157"/>
      <c r="L8" s="157"/>
      <c r="M8" s="157"/>
      <c r="N8" s="158"/>
      <c r="O8" s="92"/>
      <c r="P8" s="153" t="s">
        <v>4</v>
      </c>
      <c r="Q8" s="154"/>
      <c r="R8" s="154"/>
      <c r="S8" s="155"/>
      <c r="T8" s="159">
        <v>1</v>
      </c>
      <c r="U8" s="160"/>
      <c r="V8" s="160"/>
      <c r="W8" s="160"/>
      <c r="X8" s="160"/>
      <c r="Y8" s="161"/>
    </row>
    <row r="9" spans="1:28" ht="20.25" x14ac:dyDescent="0.3">
      <c r="A9" s="153" t="s">
        <v>5</v>
      </c>
      <c r="B9" s="154"/>
      <c r="C9" s="154"/>
      <c r="D9" s="155"/>
      <c r="E9" s="173"/>
      <c r="F9" s="154"/>
      <c r="G9" s="154"/>
      <c r="H9" s="154"/>
      <c r="I9" s="154"/>
      <c r="J9" s="154"/>
      <c r="K9" s="154"/>
      <c r="L9" s="154"/>
      <c r="M9" s="154"/>
      <c r="N9" s="174"/>
      <c r="O9" s="93"/>
      <c r="P9" s="153" t="s">
        <v>6</v>
      </c>
      <c r="Q9" s="154"/>
      <c r="R9" s="154"/>
      <c r="S9" s="155"/>
      <c r="T9" s="175">
        <f>1772*T8</f>
        <v>1772</v>
      </c>
      <c r="U9" s="157"/>
      <c r="V9" s="157"/>
      <c r="W9" s="157"/>
      <c r="X9" s="157"/>
      <c r="Y9" s="158"/>
    </row>
    <row r="10" spans="1:28" ht="21" thickBot="1" x14ac:dyDescent="0.35">
      <c r="A10" s="176" t="s">
        <v>7</v>
      </c>
      <c r="B10" s="177"/>
      <c r="C10" s="177"/>
      <c r="D10" s="178"/>
      <c r="E10" s="179" t="s">
        <v>8</v>
      </c>
      <c r="F10" s="177"/>
      <c r="G10" s="178"/>
      <c r="H10" s="180"/>
      <c r="I10" s="181"/>
      <c r="J10" s="179" t="s">
        <v>9</v>
      </c>
      <c r="K10" s="177"/>
      <c r="L10" s="178"/>
      <c r="M10" s="180"/>
      <c r="N10" s="181"/>
      <c r="O10" s="93"/>
      <c r="P10" s="176" t="s">
        <v>10</v>
      </c>
      <c r="Q10" s="177"/>
      <c r="R10" s="177"/>
      <c r="S10" s="178"/>
      <c r="T10" s="182">
        <f>W86-T9</f>
        <v>-1772</v>
      </c>
      <c r="U10" s="183"/>
      <c r="V10" s="183"/>
      <c r="W10" s="183"/>
      <c r="X10" s="183"/>
      <c r="Y10" s="184"/>
    </row>
    <row r="11" spans="1:28" x14ac:dyDescent="0.25">
      <c r="A11" s="3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5"/>
    </row>
    <row r="12" spans="1:28" ht="15.75" thickBot="1" x14ac:dyDescent="0.3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151"/>
      <c r="R12" s="7"/>
      <c r="S12" s="7"/>
      <c r="T12" s="7"/>
      <c r="U12" s="7"/>
      <c r="V12" s="7"/>
      <c r="W12" s="7"/>
      <c r="X12" s="7"/>
      <c r="Y12" s="8"/>
      <c r="Z12" s="45"/>
      <c r="AA12" s="45"/>
      <c r="AB12" s="45"/>
    </row>
    <row r="13" spans="1:28" ht="15.75" thickBot="1" x14ac:dyDescent="0.3">
      <c r="A13" s="6"/>
      <c r="B13" s="185" t="s">
        <v>11</v>
      </c>
      <c r="C13" s="186"/>
      <c r="D13" s="186"/>
      <c r="E13" s="186"/>
      <c r="F13" s="186"/>
      <c r="G13" s="186"/>
      <c r="H13" s="187"/>
      <c r="I13" s="7"/>
      <c r="J13" s="188" t="s">
        <v>12</v>
      </c>
      <c r="K13" s="189"/>
      <c r="L13" s="189"/>
      <c r="M13" s="189"/>
      <c r="N13" s="189"/>
      <c r="O13" s="189"/>
      <c r="P13" s="190"/>
      <c r="Q13" s="9"/>
      <c r="R13" s="185" t="s">
        <v>13</v>
      </c>
      <c r="S13" s="186"/>
      <c r="T13" s="186"/>
      <c r="U13" s="186"/>
      <c r="V13" s="186"/>
      <c r="W13" s="186"/>
      <c r="X13" s="187"/>
      <c r="Y13" s="8"/>
      <c r="Z13" s="87"/>
      <c r="AA13" s="88"/>
      <c r="AB13" s="45"/>
    </row>
    <row r="14" spans="1:28" ht="15.75" thickBot="1" x14ac:dyDescent="0.3">
      <c r="A14" s="6"/>
      <c r="B14" s="10" t="s">
        <v>14</v>
      </c>
      <c r="C14" s="11" t="s">
        <v>15</v>
      </c>
      <c r="D14" s="11" t="s">
        <v>16</v>
      </c>
      <c r="E14" s="11" t="s">
        <v>17</v>
      </c>
      <c r="F14" s="11" t="s">
        <v>18</v>
      </c>
      <c r="G14" s="12" t="s">
        <v>19</v>
      </c>
      <c r="H14" s="13" t="s">
        <v>20</v>
      </c>
      <c r="I14" s="7"/>
      <c r="J14" s="100" t="s">
        <v>14</v>
      </c>
      <c r="K14" s="101" t="s">
        <v>15</v>
      </c>
      <c r="L14" s="101" t="s">
        <v>16</v>
      </c>
      <c r="M14" s="101" t="s">
        <v>17</v>
      </c>
      <c r="N14" s="101" t="s">
        <v>18</v>
      </c>
      <c r="O14" s="102" t="s">
        <v>19</v>
      </c>
      <c r="P14" s="103" t="s">
        <v>20</v>
      </c>
      <c r="Q14" s="9"/>
      <c r="R14" s="100" t="s">
        <v>14</v>
      </c>
      <c r="S14" s="101" t="s">
        <v>15</v>
      </c>
      <c r="T14" s="101" t="s">
        <v>16</v>
      </c>
      <c r="U14" s="101" t="s">
        <v>17</v>
      </c>
      <c r="V14" s="101" t="s">
        <v>18</v>
      </c>
      <c r="W14" s="102" t="s">
        <v>19</v>
      </c>
      <c r="X14" s="103" t="s">
        <v>20</v>
      </c>
      <c r="Y14" s="8"/>
      <c r="Z14" s="45"/>
      <c r="AA14" s="89"/>
      <c r="AB14" s="45"/>
    </row>
    <row r="15" spans="1:28" x14ac:dyDescent="0.25">
      <c r="A15" s="14"/>
      <c r="B15" s="95"/>
      <c r="C15" s="16"/>
      <c r="D15" s="16"/>
      <c r="E15" s="46">
        <v>1</v>
      </c>
      <c r="F15" s="16">
        <v>2</v>
      </c>
      <c r="G15" s="18">
        <v>3</v>
      </c>
      <c r="H15" s="18">
        <v>4</v>
      </c>
      <c r="I15" s="7"/>
      <c r="J15" s="99"/>
      <c r="K15" s="42"/>
      <c r="L15" s="42"/>
      <c r="M15" s="42"/>
      <c r="N15" s="105"/>
      <c r="O15" s="105"/>
      <c r="P15" s="84">
        <v>1</v>
      </c>
      <c r="Q15" s="9"/>
      <c r="R15" s="99"/>
      <c r="S15" s="42"/>
      <c r="T15" s="42"/>
      <c r="U15" s="42"/>
      <c r="V15" s="105"/>
      <c r="W15" s="105"/>
      <c r="X15" s="84">
        <v>1</v>
      </c>
      <c r="Y15" s="8"/>
      <c r="Z15" s="45"/>
      <c r="AA15" s="89"/>
      <c r="AB15" s="45"/>
    </row>
    <row r="16" spans="1:28" x14ac:dyDescent="0.25">
      <c r="A16" s="60"/>
      <c r="B16" s="61"/>
      <c r="C16" s="62"/>
      <c r="D16" s="62"/>
      <c r="E16" s="62"/>
      <c r="F16" s="62"/>
      <c r="G16" s="82"/>
      <c r="H16" s="83"/>
      <c r="I16" s="63"/>
      <c r="J16" s="64"/>
      <c r="K16" s="65"/>
      <c r="L16" s="65"/>
      <c r="M16" s="80"/>
      <c r="N16" s="66"/>
      <c r="O16" s="66"/>
      <c r="P16" s="67"/>
      <c r="Q16" s="68"/>
      <c r="R16" s="64"/>
      <c r="S16" s="65"/>
      <c r="T16" s="65"/>
      <c r="U16" s="65"/>
      <c r="V16" s="66"/>
      <c r="W16" s="66"/>
      <c r="X16" s="67"/>
      <c r="Y16" s="94"/>
      <c r="Z16" s="45"/>
      <c r="AA16" s="89"/>
      <c r="AB16" s="45"/>
    </row>
    <row r="17" spans="1:28" ht="15.75" thickBot="1" x14ac:dyDescent="0.3">
      <c r="A17" s="6"/>
      <c r="B17" s="95">
        <v>5</v>
      </c>
      <c r="C17" s="46">
        <v>6</v>
      </c>
      <c r="D17" s="16">
        <v>7</v>
      </c>
      <c r="E17" s="16">
        <v>8</v>
      </c>
      <c r="F17" s="37">
        <v>9</v>
      </c>
      <c r="G17" s="17">
        <v>10</v>
      </c>
      <c r="H17" s="38">
        <v>11</v>
      </c>
      <c r="I17" s="7"/>
      <c r="J17" s="246">
        <v>2</v>
      </c>
      <c r="K17" s="247">
        <v>3</v>
      </c>
      <c r="L17" s="247">
        <v>4</v>
      </c>
      <c r="M17" s="238">
        <v>5</v>
      </c>
      <c r="N17" s="238">
        <v>6</v>
      </c>
      <c r="O17" s="239">
        <v>7</v>
      </c>
      <c r="P17" s="240">
        <v>8</v>
      </c>
      <c r="Q17" s="22"/>
      <c r="R17" s="20">
        <v>2</v>
      </c>
      <c r="S17" s="21">
        <v>3</v>
      </c>
      <c r="T17" s="21">
        <v>4</v>
      </c>
      <c r="U17" s="21">
        <v>5</v>
      </c>
      <c r="V17" s="21">
        <v>6</v>
      </c>
      <c r="W17" s="17">
        <v>7</v>
      </c>
      <c r="X17" s="18">
        <v>8</v>
      </c>
      <c r="Y17" s="8"/>
      <c r="Z17" s="45"/>
      <c r="AA17" s="89"/>
      <c r="AB17" s="45"/>
    </row>
    <row r="18" spans="1:28" x14ac:dyDescent="0.25">
      <c r="A18" s="69"/>
      <c r="B18" s="61"/>
      <c r="C18" s="62"/>
      <c r="D18" s="62"/>
      <c r="E18" s="62"/>
      <c r="F18" s="62"/>
      <c r="G18" s="70"/>
      <c r="H18" s="67"/>
      <c r="I18" s="63"/>
      <c r="J18" s="248"/>
      <c r="K18" s="249"/>
      <c r="L18" s="249"/>
      <c r="M18" s="249"/>
      <c r="N18" s="249"/>
      <c r="O18" s="249"/>
      <c r="P18" s="250"/>
      <c r="Q18" s="71"/>
      <c r="R18" s="61"/>
      <c r="S18" s="62"/>
      <c r="T18" s="62"/>
      <c r="U18" s="62"/>
      <c r="V18" s="62"/>
      <c r="W18" s="62"/>
      <c r="X18" s="67"/>
      <c r="Y18" s="94"/>
      <c r="Z18" s="45"/>
      <c r="AA18" s="89"/>
      <c r="AB18" s="45"/>
    </row>
    <row r="19" spans="1:28" x14ac:dyDescent="0.25">
      <c r="A19" s="25"/>
      <c r="B19" s="29">
        <v>12</v>
      </c>
      <c r="C19" s="16">
        <v>13</v>
      </c>
      <c r="D19" s="16">
        <v>14</v>
      </c>
      <c r="E19" s="16">
        <v>15</v>
      </c>
      <c r="F19" s="16">
        <v>16</v>
      </c>
      <c r="G19" s="17">
        <v>17</v>
      </c>
      <c r="H19" s="18">
        <v>18</v>
      </c>
      <c r="I19" s="7"/>
      <c r="J19" s="29">
        <v>9</v>
      </c>
      <c r="K19" s="16">
        <v>10</v>
      </c>
      <c r="L19" s="30">
        <v>11</v>
      </c>
      <c r="M19" s="16">
        <v>12</v>
      </c>
      <c r="N19" s="16">
        <v>13</v>
      </c>
      <c r="O19" s="17">
        <v>14</v>
      </c>
      <c r="P19" s="18">
        <v>15</v>
      </c>
      <c r="Q19" s="31"/>
      <c r="R19" s="29">
        <v>9</v>
      </c>
      <c r="S19" s="16">
        <v>10</v>
      </c>
      <c r="T19" s="30">
        <v>11</v>
      </c>
      <c r="U19" s="16">
        <v>12</v>
      </c>
      <c r="V19" s="16">
        <v>13</v>
      </c>
      <c r="W19" s="17">
        <v>14</v>
      </c>
      <c r="X19" s="18">
        <v>15</v>
      </c>
      <c r="Y19" s="8"/>
      <c r="Z19" s="45"/>
      <c r="AA19" s="89"/>
      <c r="AB19" s="45"/>
    </row>
    <row r="20" spans="1:28" x14ac:dyDescent="0.25">
      <c r="A20" s="72"/>
      <c r="B20" s="61"/>
      <c r="C20" s="62"/>
      <c r="D20" s="62"/>
      <c r="E20" s="62"/>
      <c r="F20" s="62"/>
      <c r="G20" s="62"/>
      <c r="H20" s="67"/>
      <c r="I20" s="63"/>
      <c r="J20" s="61"/>
      <c r="K20" s="62"/>
      <c r="L20" s="62"/>
      <c r="M20" s="62"/>
      <c r="N20" s="62"/>
      <c r="O20" s="62"/>
      <c r="P20" s="67"/>
      <c r="Q20" s="73"/>
      <c r="R20" s="61"/>
      <c r="S20" s="62"/>
      <c r="T20" s="62"/>
      <c r="U20" s="62"/>
      <c r="V20" s="62"/>
      <c r="W20" s="62"/>
      <c r="X20" s="67"/>
      <c r="Y20" s="94"/>
      <c r="Z20" s="45"/>
      <c r="AA20" s="89"/>
      <c r="AB20" s="45"/>
    </row>
    <row r="21" spans="1:28" x14ac:dyDescent="0.25">
      <c r="A21" s="23"/>
      <c r="B21" s="29">
        <v>19</v>
      </c>
      <c r="C21" s="16">
        <v>20</v>
      </c>
      <c r="D21" s="16">
        <v>21</v>
      </c>
      <c r="E21" s="16">
        <v>22</v>
      </c>
      <c r="F21" s="16">
        <v>23</v>
      </c>
      <c r="G21" s="17">
        <v>24</v>
      </c>
      <c r="H21" s="18">
        <v>25</v>
      </c>
      <c r="I21" s="7"/>
      <c r="J21" s="29">
        <v>16</v>
      </c>
      <c r="K21" s="16">
        <v>17</v>
      </c>
      <c r="L21" s="16">
        <v>18</v>
      </c>
      <c r="M21" s="16">
        <v>19</v>
      </c>
      <c r="N21" s="16">
        <v>20</v>
      </c>
      <c r="O21" s="17">
        <v>21</v>
      </c>
      <c r="P21" s="18">
        <v>22</v>
      </c>
      <c r="Q21" s="24"/>
      <c r="R21" s="29">
        <v>16</v>
      </c>
      <c r="S21" s="16">
        <v>17</v>
      </c>
      <c r="T21" s="16">
        <v>18</v>
      </c>
      <c r="U21" s="16">
        <v>19</v>
      </c>
      <c r="V21" s="16">
        <v>20</v>
      </c>
      <c r="W21" s="17">
        <v>21</v>
      </c>
      <c r="X21" s="18">
        <v>22</v>
      </c>
      <c r="Y21" s="32"/>
      <c r="Z21" s="45"/>
      <c r="AA21" s="89"/>
      <c r="AB21" s="45"/>
    </row>
    <row r="22" spans="1:28" x14ac:dyDescent="0.25">
      <c r="A22" s="72"/>
      <c r="B22" s="61"/>
      <c r="C22" s="62"/>
      <c r="D22" s="62"/>
      <c r="E22" s="74"/>
      <c r="F22" s="62"/>
      <c r="G22" s="96"/>
      <c r="H22" s="75"/>
      <c r="I22" s="63"/>
      <c r="J22" s="61"/>
      <c r="K22" s="62"/>
      <c r="L22" s="62"/>
      <c r="M22" s="62"/>
      <c r="N22" s="62"/>
      <c r="O22" s="62"/>
      <c r="P22" s="67"/>
      <c r="Q22" s="73"/>
      <c r="R22" s="61"/>
      <c r="S22" s="62"/>
      <c r="T22" s="62"/>
      <c r="U22" s="62"/>
      <c r="V22" s="62"/>
      <c r="W22" s="62"/>
      <c r="X22" s="67"/>
      <c r="Y22" s="94"/>
      <c r="Z22" s="45"/>
      <c r="AA22" s="89"/>
      <c r="AB22" s="45"/>
    </row>
    <row r="23" spans="1:28" x14ac:dyDescent="0.25">
      <c r="A23" s="23"/>
      <c r="B23" s="29">
        <v>26</v>
      </c>
      <c r="C23" s="16">
        <v>27</v>
      </c>
      <c r="D23" s="41">
        <v>28</v>
      </c>
      <c r="E23" s="16">
        <v>29</v>
      </c>
      <c r="F23" s="16">
        <v>30</v>
      </c>
      <c r="G23" s="17">
        <v>31</v>
      </c>
      <c r="H23" s="34"/>
      <c r="I23" s="7"/>
      <c r="J23" s="29">
        <v>23</v>
      </c>
      <c r="K23" s="16">
        <v>24</v>
      </c>
      <c r="L23" s="16">
        <v>25</v>
      </c>
      <c r="M23" s="16">
        <v>26</v>
      </c>
      <c r="N23" s="16">
        <v>27</v>
      </c>
      <c r="O23" s="17">
        <v>28</v>
      </c>
      <c r="P23" s="34"/>
      <c r="Q23" s="24"/>
      <c r="R23" s="29">
        <v>23</v>
      </c>
      <c r="S23" s="16">
        <v>24</v>
      </c>
      <c r="T23" s="16">
        <v>25</v>
      </c>
      <c r="U23" s="16">
        <v>26</v>
      </c>
      <c r="V23" s="30">
        <v>27</v>
      </c>
      <c r="W23" s="17">
        <v>28</v>
      </c>
      <c r="X23" s="18">
        <v>29</v>
      </c>
      <c r="Y23" s="32"/>
      <c r="Z23" s="45"/>
      <c r="AA23" s="89"/>
      <c r="AB23" s="45"/>
    </row>
    <row r="24" spans="1:28" ht="15.75" thickBot="1" x14ac:dyDescent="0.3">
      <c r="A24" s="72"/>
      <c r="B24" s="76"/>
      <c r="C24" s="77"/>
      <c r="D24" s="78"/>
      <c r="E24" s="77"/>
      <c r="F24" s="77"/>
      <c r="G24" s="245"/>
      <c r="H24" s="79"/>
      <c r="I24" s="63"/>
      <c r="J24" s="76"/>
      <c r="K24" s="77"/>
      <c r="L24" s="77"/>
      <c r="M24" s="77"/>
      <c r="N24" s="77"/>
      <c r="O24" s="77"/>
      <c r="P24" s="79"/>
      <c r="Q24" s="73"/>
      <c r="R24" s="61"/>
      <c r="S24" s="62"/>
      <c r="T24" s="62"/>
      <c r="U24" s="62"/>
      <c r="V24" s="62"/>
      <c r="W24" s="62"/>
      <c r="X24" s="67"/>
      <c r="Y24" s="94"/>
      <c r="Z24" s="45"/>
      <c r="AA24" s="89"/>
      <c r="AB24" s="45"/>
    </row>
    <row r="25" spans="1:28" x14ac:dyDescent="0.25">
      <c r="A25" s="72"/>
      <c r="B25" s="80"/>
      <c r="C25" s="80"/>
      <c r="D25" s="80"/>
      <c r="E25" s="80"/>
      <c r="F25" s="80"/>
      <c r="G25" s="80"/>
      <c r="H25" s="80"/>
      <c r="I25" s="63"/>
      <c r="J25" s="80"/>
      <c r="K25" s="80"/>
      <c r="L25" s="80"/>
      <c r="M25" s="80"/>
      <c r="N25" s="80"/>
      <c r="O25" s="80"/>
      <c r="P25" s="80"/>
      <c r="Q25" s="73"/>
      <c r="R25" s="29">
        <v>30</v>
      </c>
      <c r="S25" s="16">
        <v>31</v>
      </c>
      <c r="T25" s="97"/>
      <c r="U25" s="97"/>
      <c r="V25" s="97"/>
      <c r="W25" s="97"/>
      <c r="X25" s="98"/>
      <c r="Y25" s="94"/>
      <c r="Z25" s="45"/>
      <c r="AA25" s="89"/>
      <c r="AB25" s="45"/>
    </row>
    <row r="26" spans="1:28" ht="15.75" thickBot="1" x14ac:dyDescent="0.3">
      <c r="A26" s="35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31"/>
      <c r="R26" s="76"/>
      <c r="S26" s="77"/>
      <c r="T26" s="48"/>
      <c r="U26" s="48"/>
      <c r="V26" s="48"/>
      <c r="W26" s="48"/>
      <c r="X26" s="49"/>
      <c r="Y26" s="8"/>
      <c r="Z26" s="45"/>
      <c r="AA26" s="89"/>
      <c r="AB26" s="45"/>
    </row>
    <row r="27" spans="1:28" ht="15.75" thickBot="1" x14ac:dyDescent="0.3">
      <c r="A27" s="6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8"/>
      <c r="Z27" s="45"/>
      <c r="AA27" s="89"/>
      <c r="AB27" s="45"/>
    </row>
    <row r="28" spans="1:28" ht="15.75" thickBot="1" x14ac:dyDescent="0.3">
      <c r="A28" s="6"/>
      <c r="B28" s="191" t="s">
        <v>23</v>
      </c>
      <c r="C28" s="192"/>
      <c r="D28" s="192"/>
      <c r="E28" s="192"/>
      <c r="F28" s="193"/>
      <c r="G28" s="194">
        <f>SUM(B16+C16+D16+E16+F16+G16+H16+B18+C18+D18+E18+F18+G18+H18+B20+C20+D20+E20+F20+G20+H20+B22+C22+D22+E22+F22+G22+H22+B24+C24+D24)+E24+F24+G24</f>
        <v>0</v>
      </c>
      <c r="H28" s="195"/>
      <c r="I28" s="7"/>
      <c r="J28" s="191" t="s">
        <v>23</v>
      </c>
      <c r="K28" s="192"/>
      <c r="L28" s="192"/>
      <c r="M28" s="192"/>
      <c r="N28" s="193"/>
      <c r="O28" s="194">
        <f>SUM(O16:P16,J18:P18,J20:P20,J22:P22,J24:O24,J16:N16)</f>
        <v>0</v>
      </c>
      <c r="P28" s="195"/>
      <c r="Q28" s="7"/>
      <c r="R28" s="191" t="s">
        <v>23</v>
      </c>
      <c r="S28" s="192"/>
      <c r="T28" s="192"/>
      <c r="U28" s="192"/>
      <c r="V28" s="193"/>
      <c r="W28" s="194">
        <f>SUM(V16+W16+X16+R18+S18+T18+U18+V18+W18+X18+R20+S20+T20+U20+V20+W20+X20+R22+S22+T22+U22+V22+W22+X22+R24+S24+T24+U24+V24+W24+X24+R26-S26)</f>
        <v>0</v>
      </c>
      <c r="X28" s="195"/>
      <c r="Y28" s="8"/>
      <c r="Z28" s="45"/>
      <c r="AA28" s="89"/>
      <c r="AB28" s="45"/>
    </row>
    <row r="29" spans="1:28" x14ac:dyDescent="0.25">
      <c r="A29" s="6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8"/>
      <c r="Z29" s="45"/>
      <c r="AA29" s="89"/>
      <c r="AB29" s="45"/>
    </row>
    <row r="30" spans="1:28" ht="15.75" thickBot="1" x14ac:dyDescent="0.3">
      <c r="A30" s="6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8"/>
      <c r="Z30" s="45"/>
      <c r="AA30" s="90"/>
      <c r="AB30" s="45"/>
    </row>
    <row r="31" spans="1:28" ht="15.75" thickBot="1" x14ac:dyDescent="0.3">
      <c r="A31" s="6"/>
      <c r="B31" s="185" t="s">
        <v>21</v>
      </c>
      <c r="C31" s="186"/>
      <c r="D31" s="186"/>
      <c r="E31" s="186"/>
      <c r="F31" s="186"/>
      <c r="G31" s="186"/>
      <c r="H31" s="187"/>
      <c r="I31" s="151"/>
      <c r="J31" s="188" t="s">
        <v>24</v>
      </c>
      <c r="K31" s="189"/>
      <c r="L31" s="189"/>
      <c r="M31" s="189"/>
      <c r="N31" s="189"/>
      <c r="O31" s="189"/>
      <c r="P31" s="190"/>
      <c r="Q31" s="151"/>
      <c r="R31" s="185" t="s">
        <v>25</v>
      </c>
      <c r="S31" s="186"/>
      <c r="T31" s="186"/>
      <c r="U31" s="186"/>
      <c r="V31" s="186"/>
      <c r="W31" s="186"/>
      <c r="X31" s="187"/>
      <c r="Y31" s="8"/>
      <c r="Z31" s="45"/>
      <c r="AA31" s="45"/>
      <c r="AB31" s="45"/>
    </row>
    <row r="32" spans="1:28" ht="15.75" thickBot="1" x14ac:dyDescent="0.3">
      <c r="A32" s="6"/>
      <c r="B32" s="100" t="s">
        <v>14</v>
      </c>
      <c r="C32" s="101" t="s">
        <v>15</v>
      </c>
      <c r="D32" s="101" t="s">
        <v>16</v>
      </c>
      <c r="E32" s="101" t="s">
        <v>17</v>
      </c>
      <c r="F32" s="101" t="s">
        <v>18</v>
      </c>
      <c r="G32" s="102" t="s">
        <v>19</v>
      </c>
      <c r="H32" s="103" t="s">
        <v>20</v>
      </c>
      <c r="I32" s="9"/>
      <c r="J32" s="100" t="s">
        <v>14</v>
      </c>
      <c r="K32" s="101" t="s">
        <v>15</v>
      </c>
      <c r="L32" s="101" t="s">
        <v>16</v>
      </c>
      <c r="M32" s="101" t="s">
        <v>17</v>
      </c>
      <c r="N32" s="104" t="s">
        <v>18</v>
      </c>
      <c r="O32" s="102" t="s">
        <v>19</v>
      </c>
      <c r="P32" s="103" t="s">
        <v>20</v>
      </c>
      <c r="Q32" s="9"/>
      <c r="R32" s="100" t="s">
        <v>14</v>
      </c>
      <c r="S32" s="101" t="s">
        <v>15</v>
      </c>
      <c r="T32" s="101" t="s">
        <v>16</v>
      </c>
      <c r="U32" s="101" t="s">
        <v>17</v>
      </c>
      <c r="V32" s="101" t="s">
        <v>18</v>
      </c>
      <c r="W32" s="102" t="s">
        <v>19</v>
      </c>
      <c r="X32" s="103" t="s">
        <v>20</v>
      </c>
      <c r="Y32" s="8"/>
      <c r="Z32" s="45"/>
      <c r="AA32" s="89"/>
      <c r="AB32" s="45"/>
    </row>
    <row r="33" spans="1:28" x14ac:dyDescent="0.25">
      <c r="A33" s="14"/>
      <c r="B33" s="99"/>
      <c r="C33" s="42"/>
      <c r="D33" s="21">
        <v>1</v>
      </c>
      <c r="E33" s="21">
        <v>2</v>
      </c>
      <c r="F33" s="251">
        <v>3</v>
      </c>
      <c r="G33" s="19">
        <v>4</v>
      </c>
      <c r="H33" s="84">
        <v>5</v>
      </c>
      <c r="I33" s="24"/>
      <c r="J33" s="252"/>
      <c r="K33" s="253"/>
      <c r="L33" s="253"/>
      <c r="M33" s="253"/>
      <c r="N33" s="254">
        <v>1</v>
      </c>
      <c r="O33" s="255">
        <v>2</v>
      </c>
      <c r="P33" s="13">
        <v>3</v>
      </c>
      <c r="Q33" s="9"/>
      <c r="R33" s="95">
        <v>1</v>
      </c>
      <c r="S33" s="16">
        <v>2</v>
      </c>
      <c r="T33" s="16">
        <v>3</v>
      </c>
      <c r="U33" s="16">
        <v>4</v>
      </c>
      <c r="V33" s="16">
        <v>5</v>
      </c>
      <c r="W33" s="18">
        <v>6</v>
      </c>
      <c r="X33" s="18">
        <v>7</v>
      </c>
      <c r="Y33" s="32"/>
      <c r="Z33" s="45"/>
      <c r="AA33" s="89"/>
      <c r="AB33" s="45"/>
    </row>
    <row r="34" spans="1:28" s="142" customFormat="1" ht="12.75" x14ac:dyDescent="0.2">
      <c r="A34" s="124"/>
      <c r="B34" s="126"/>
      <c r="C34" s="65"/>
      <c r="D34" s="128"/>
      <c r="E34" s="128"/>
      <c r="F34" s="128"/>
      <c r="G34" s="122"/>
      <c r="H34" s="123"/>
      <c r="I34" s="140"/>
      <c r="J34" s="126"/>
      <c r="K34" s="127"/>
      <c r="L34" s="127"/>
      <c r="M34" s="127"/>
      <c r="N34" s="128"/>
      <c r="O34" s="122"/>
      <c r="P34" s="123"/>
      <c r="Q34" s="140"/>
      <c r="R34" s="61"/>
      <c r="S34" s="62"/>
      <c r="T34" s="62"/>
      <c r="U34" s="62"/>
      <c r="V34" s="62"/>
      <c r="W34" s="82"/>
      <c r="X34" s="83"/>
      <c r="Y34" s="125"/>
    </row>
    <row r="35" spans="1:28" x14ac:dyDescent="0.25">
      <c r="A35" s="23"/>
      <c r="B35" s="39">
        <v>6</v>
      </c>
      <c r="C35" s="16">
        <v>7</v>
      </c>
      <c r="D35" s="16">
        <v>8</v>
      </c>
      <c r="E35" s="16">
        <v>9</v>
      </c>
      <c r="F35" s="37">
        <v>10</v>
      </c>
      <c r="G35" s="17">
        <v>11</v>
      </c>
      <c r="H35" s="38">
        <v>12</v>
      </c>
      <c r="I35" s="24"/>
      <c r="J35" s="29">
        <v>4</v>
      </c>
      <c r="K35" s="41">
        <v>5</v>
      </c>
      <c r="L35" s="16">
        <v>6</v>
      </c>
      <c r="M35" s="16">
        <v>7</v>
      </c>
      <c r="N35" s="16">
        <v>8</v>
      </c>
      <c r="O35" s="17">
        <v>9</v>
      </c>
      <c r="P35" s="38">
        <v>10</v>
      </c>
      <c r="Q35" s="24"/>
      <c r="R35" s="20">
        <v>8</v>
      </c>
      <c r="S35" s="21">
        <v>9</v>
      </c>
      <c r="T35" s="21">
        <v>10</v>
      </c>
      <c r="U35" s="21">
        <v>11</v>
      </c>
      <c r="V35" s="21">
        <v>12</v>
      </c>
      <c r="W35" s="17">
        <v>13</v>
      </c>
      <c r="X35" s="18">
        <v>14</v>
      </c>
      <c r="Y35" s="32"/>
    </row>
    <row r="36" spans="1:28" s="142" customFormat="1" ht="12.75" x14ac:dyDescent="0.2">
      <c r="A36" s="124"/>
      <c r="B36" s="130"/>
      <c r="C36" s="128"/>
      <c r="D36" s="128"/>
      <c r="E36" s="128"/>
      <c r="F36" s="128"/>
      <c r="G36" s="131"/>
      <c r="H36" s="129"/>
      <c r="I36" s="140"/>
      <c r="J36" s="130"/>
      <c r="K36" s="132"/>
      <c r="L36" s="128"/>
      <c r="M36" s="128"/>
      <c r="N36" s="128"/>
      <c r="O36" s="131"/>
      <c r="P36" s="129"/>
      <c r="Q36" s="140"/>
      <c r="R36" s="133"/>
      <c r="S36" s="128"/>
      <c r="T36" s="128"/>
      <c r="U36" s="128"/>
      <c r="V36" s="128"/>
      <c r="W36" s="128"/>
      <c r="X36" s="129"/>
      <c r="Y36" s="125"/>
    </row>
    <row r="37" spans="1:28" x14ac:dyDescent="0.25">
      <c r="A37" s="23"/>
      <c r="B37" s="29">
        <v>13</v>
      </c>
      <c r="C37" s="16">
        <v>14</v>
      </c>
      <c r="D37" s="16">
        <v>15</v>
      </c>
      <c r="E37" s="16">
        <v>16</v>
      </c>
      <c r="F37" s="16">
        <v>17</v>
      </c>
      <c r="G37" s="17">
        <v>18</v>
      </c>
      <c r="H37" s="18">
        <v>19</v>
      </c>
      <c r="I37" s="24"/>
      <c r="J37" s="29">
        <v>11</v>
      </c>
      <c r="K37" s="41">
        <v>12</v>
      </c>
      <c r="L37" s="16">
        <v>13</v>
      </c>
      <c r="M37" s="16">
        <v>14</v>
      </c>
      <c r="N37" s="16">
        <v>15</v>
      </c>
      <c r="O37" s="17">
        <v>16</v>
      </c>
      <c r="P37" s="18">
        <v>17</v>
      </c>
      <c r="Q37" s="24"/>
      <c r="R37" s="95">
        <v>15</v>
      </c>
      <c r="S37" s="16">
        <v>16</v>
      </c>
      <c r="T37" s="16">
        <v>17</v>
      </c>
      <c r="U37" s="16">
        <v>18</v>
      </c>
      <c r="V37" s="16">
        <v>19</v>
      </c>
      <c r="W37" s="17">
        <v>20</v>
      </c>
      <c r="X37" s="18">
        <v>21</v>
      </c>
      <c r="Y37" s="32"/>
    </row>
    <row r="38" spans="1:28" s="142" customFormat="1" ht="12.75" x14ac:dyDescent="0.2">
      <c r="A38" s="124"/>
      <c r="B38" s="130"/>
      <c r="C38" s="128"/>
      <c r="D38" s="128"/>
      <c r="E38" s="128"/>
      <c r="F38" s="128"/>
      <c r="G38" s="128"/>
      <c r="H38" s="129"/>
      <c r="I38" s="140"/>
      <c r="J38" s="130"/>
      <c r="K38" s="132"/>
      <c r="L38" s="128"/>
      <c r="M38" s="128"/>
      <c r="N38" s="128"/>
      <c r="O38" s="128"/>
      <c r="P38" s="129"/>
      <c r="Q38" s="140"/>
      <c r="R38" s="130"/>
      <c r="S38" s="128"/>
      <c r="T38" s="128"/>
      <c r="U38" s="128"/>
      <c r="V38" s="128"/>
      <c r="W38" s="134"/>
      <c r="X38" s="135"/>
      <c r="Y38" s="125"/>
    </row>
    <row r="39" spans="1:28" x14ac:dyDescent="0.25">
      <c r="A39" s="23"/>
      <c r="B39" s="95">
        <v>20</v>
      </c>
      <c r="C39" s="16">
        <v>21</v>
      </c>
      <c r="D39" s="16">
        <v>22</v>
      </c>
      <c r="E39" s="16">
        <v>23</v>
      </c>
      <c r="F39" s="16">
        <v>24</v>
      </c>
      <c r="G39" s="17">
        <v>25</v>
      </c>
      <c r="H39" s="18">
        <v>26</v>
      </c>
      <c r="I39" s="24"/>
      <c r="J39" s="29">
        <v>18</v>
      </c>
      <c r="K39" s="41">
        <v>19</v>
      </c>
      <c r="L39" s="16">
        <v>20</v>
      </c>
      <c r="M39" s="16">
        <v>21</v>
      </c>
      <c r="N39" s="16">
        <v>22</v>
      </c>
      <c r="O39" s="17">
        <v>23</v>
      </c>
      <c r="P39" s="18">
        <v>24</v>
      </c>
      <c r="Q39" s="24"/>
      <c r="R39" s="40">
        <v>22</v>
      </c>
      <c r="S39" s="30">
        <v>23</v>
      </c>
      <c r="T39" s="44">
        <v>24</v>
      </c>
      <c r="U39" s="30">
        <v>25</v>
      </c>
      <c r="V39" s="30">
        <v>26</v>
      </c>
      <c r="W39" s="17">
        <v>27</v>
      </c>
      <c r="X39" s="18">
        <v>28</v>
      </c>
      <c r="Y39" s="32"/>
    </row>
    <row r="40" spans="1:28" s="142" customFormat="1" ht="12.75" x14ac:dyDescent="0.2">
      <c r="A40" s="124"/>
      <c r="B40" s="130"/>
      <c r="C40" s="128"/>
      <c r="D40" s="134"/>
      <c r="E40" s="134"/>
      <c r="F40" s="134"/>
      <c r="G40" s="134"/>
      <c r="H40" s="135"/>
      <c r="I40" s="140"/>
      <c r="J40" s="130"/>
      <c r="K40" s="132"/>
      <c r="L40" s="128"/>
      <c r="M40" s="128"/>
      <c r="N40" s="128"/>
      <c r="O40" s="128"/>
      <c r="P40" s="129"/>
      <c r="Q40" s="140"/>
      <c r="R40" s="130"/>
      <c r="S40" s="128"/>
      <c r="T40" s="128"/>
      <c r="U40" s="128"/>
      <c r="V40" s="128"/>
      <c r="W40" s="128"/>
      <c r="X40" s="129"/>
      <c r="Y40" s="125"/>
    </row>
    <row r="41" spans="1:28" x14ac:dyDescent="0.25">
      <c r="A41" s="23"/>
      <c r="B41" s="29">
        <v>27</v>
      </c>
      <c r="C41" s="16">
        <v>28</v>
      </c>
      <c r="D41" s="16">
        <v>29</v>
      </c>
      <c r="E41" s="16">
        <v>30</v>
      </c>
      <c r="F41" s="15"/>
      <c r="G41" s="15"/>
      <c r="H41" s="34"/>
      <c r="I41" s="24"/>
      <c r="J41" s="29">
        <v>25</v>
      </c>
      <c r="K41" s="41">
        <v>26</v>
      </c>
      <c r="L41" s="16">
        <v>27</v>
      </c>
      <c r="M41" s="16">
        <v>28</v>
      </c>
      <c r="N41" s="16">
        <v>29</v>
      </c>
      <c r="O41" s="17">
        <v>30</v>
      </c>
      <c r="P41" s="18">
        <v>31</v>
      </c>
      <c r="Q41" s="24"/>
      <c r="R41" s="29">
        <v>29</v>
      </c>
      <c r="S41" s="16">
        <v>30</v>
      </c>
      <c r="T41" s="15"/>
      <c r="U41" s="15"/>
      <c r="V41" s="15"/>
      <c r="W41" s="42"/>
      <c r="X41" s="34"/>
      <c r="Y41" s="32"/>
    </row>
    <row r="42" spans="1:28" s="142" customFormat="1" ht="13.5" thickBot="1" x14ac:dyDescent="0.25">
      <c r="A42" s="124"/>
      <c r="B42" s="143"/>
      <c r="C42" s="136"/>
      <c r="D42" s="137"/>
      <c r="E42" s="77"/>
      <c r="F42" s="144"/>
      <c r="G42" s="144"/>
      <c r="H42" s="145"/>
      <c r="I42" s="140"/>
      <c r="J42" s="136"/>
      <c r="K42" s="138"/>
      <c r="L42" s="137"/>
      <c r="M42" s="137"/>
      <c r="N42" s="137"/>
      <c r="O42" s="137"/>
      <c r="P42" s="256"/>
      <c r="Q42" s="140"/>
      <c r="R42" s="136"/>
      <c r="S42" s="137"/>
      <c r="T42" s="144"/>
      <c r="U42" s="144"/>
      <c r="V42" s="144"/>
      <c r="W42" s="144"/>
      <c r="X42" s="145"/>
      <c r="Y42" s="125"/>
    </row>
    <row r="43" spans="1:28" x14ac:dyDescent="0.25">
      <c r="A43" s="35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31"/>
      <c r="R43" s="7"/>
      <c r="S43" s="7"/>
      <c r="T43" s="7"/>
      <c r="U43" s="7"/>
      <c r="V43" s="7"/>
      <c r="W43" s="7"/>
      <c r="X43" s="7"/>
      <c r="Y43" s="8"/>
    </row>
    <row r="44" spans="1:28" s="142" customFormat="1" ht="12.75" x14ac:dyDescent="0.2">
      <c r="A44" s="124"/>
      <c r="B44" s="140"/>
      <c r="C44" s="140"/>
      <c r="D44" s="140"/>
      <c r="E44" s="140"/>
      <c r="F44" s="140"/>
      <c r="G44" s="140"/>
      <c r="H44" s="140"/>
      <c r="I44" s="140"/>
      <c r="J44" s="140"/>
      <c r="K44" s="140"/>
      <c r="L44" s="140"/>
      <c r="M44" s="140"/>
      <c r="N44" s="140"/>
      <c r="O44" s="140"/>
      <c r="P44" s="140"/>
      <c r="Q44" s="140"/>
      <c r="R44" s="140"/>
      <c r="S44" s="140"/>
      <c r="T44" s="140"/>
      <c r="U44" s="140"/>
      <c r="V44" s="140"/>
      <c r="W44" s="140"/>
      <c r="X44" s="140"/>
      <c r="Y44" s="125"/>
    </row>
    <row r="45" spans="1:28" ht="15.75" thickBot="1" x14ac:dyDescent="0.3">
      <c r="A45" s="14"/>
      <c r="B45" s="36"/>
      <c r="C45" s="36"/>
      <c r="D45" s="36"/>
      <c r="E45" s="36"/>
      <c r="F45" s="36"/>
      <c r="G45" s="36"/>
      <c r="H45" s="36"/>
      <c r="I45" s="9"/>
      <c r="J45" s="36"/>
      <c r="K45" s="36"/>
      <c r="L45" s="36"/>
      <c r="M45" s="36"/>
      <c r="N45" s="36"/>
      <c r="O45" s="36"/>
      <c r="P45" s="36"/>
      <c r="Q45" s="9"/>
      <c r="R45" s="9"/>
      <c r="S45" s="9"/>
      <c r="T45" s="9"/>
      <c r="U45" s="9"/>
      <c r="V45" s="9"/>
      <c r="W45" s="9"/>
      <c r="X45" s="9"/>
      <c r="Y45" s="32"/>
    </row>
    <row r="46" spans="1:28" ht="15.75" thickBot="1" x14ac:dyDescent="0.3">
      <c r="A46" s="6"/>
      <c r="B46" s="191" t="s">
        <v>23</v>
      </c>
      <c r="C46" s="192"/>
      <c r="D46" s="192"/>
      <c r="E46" s="192"/>
      <c r="F46" s="192"/>
      <c r="G46" s="196">
        <f>SUM(B34,C34,AG46,D34:H34,B36:H36,B38:H38,B40:H40,C42:E42,H43,F42,G4292,G42,H42,B42)</f>
        <v>0</v>
      </c>
      <c r="H46" s="197"/>
      <c r="I46" s="7"/>
      <c r="J46" s="191" t="s">
        <v>23</v>
      </c>
      <c r="K46" s="192"/>
      <c r="L46" s="192"/>
      <c r="M46" s="192"/>
      <c r="N46" s="193"/>
      <c r="O46" s="194">
        <f>SUM(J34:M34,N34:P34,J36:P36,J38:P38,J40:P40,J42:P42,J44,K44)</f>
        <v>0</v>
      </c>
      <c r="P46" s="195"/>
      <c r="Q46" s="7"/>
      <c r="R46" s="191" t="s">
        <v>23</v>
      </c>
      <c r="S46" s="192"/>
      <c r="T46" s="192"/>
      <c r="U46" s="192"/>
      <c r="V46" s="193"/>
      <c r="W46" s="194">
        <f>SUM(R34:X34,R36:X36,R38:X38,R40:X40,R42:S42,T42,U42,V42,W42,X4222,R44)</f>
        <v>0</v>
      </c>
      <c r="X46" s="195"/>
      <c r="Y46" s="8"/>
    </row>
    <row r="47" spans="1:28" x14ac:dyDescent="0.25">
      <c r="A47" s="6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8"/>
    </row>
    <row r="48" spans="1:28" ht="15.75" thickBot="1" x14ac:dyDescent="0.3">
      <c r="A48" s="6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8"/>
    </row>
    <row r="49" spans="1:25" ht="15.75" thickBot="1" x14ac:dyDescent="0.3">
      <c r="A49" s="6"/>
      <c r="B49" s="185" t="s">
        <v>26</v>
      </c>
      <c r="C49" s="186"/>
      <c r="D49" s="186"/>
      <c r="E49" s="186"/>
      <c r="F49" s="186"/>
      <c r="G49" s="186"/>
      <c r="H49" s="187"/>
      <c r="I49" s="7"/>
      <c r="J49" s="185" t="s">
        <v>27</v>
      </c>
      <c r="K49" s="186"/>
      <c r="L49" s="186"/>
      <c r="M49" s="186"/>
      <c r="N49" s="186"/>
      <c r="O49" s="186"/>
      <c r="P49" s="187"/>
      <c r="Q49" s="151"/>
      <c r="R49" s="185" t="s">
        <v>28</v>
      </c>
      <c r="S49" s="186"/>
      <c r="T49" s="186"/>
      <c r="U49" s="186"/>
      <c r="V49" s="186"/>
      <c r="W49" s="186"/>
      <c r="X49" s="187"/>
      <c r="Y49" s="8"/>
    </row>
    <row r="50" spans="1:25" ht="15.75" thickBot="1" x14ac:dyDescent="0.3">
      <c r="A50" s="6"/>
      <c r="B50" s="100" t="s">
        <v>14</v>
      </c>
      <c r="C50" s="101" t="s">
        <v>15</v>
      </c>
      <c r="D50" s="104" t="s">
        <v>16</v>
      </c>
      <c r="E50" s="101" t="s">
        <v>17</v>
      </c>
      <c r="F50" s="101" t="s">
        <v>18</v>
      </c>
      <c r="G50" s="102" t="s">
        <v>19</v>
      </c>
      <c r="H50" s="103" t="s">
        <v>20</v>
      </c>
      <c r="I50" s="7"/>
      <c r="J50" s="100" t="s">
        <v>14</v>
      </c>
      <c r="K50" s="101" t="s">
        <v>15</v>
      </c>
      <c r="L50" s="101" t="s">
        <v>16</v>
      </c>
      <c r="M50" s="101" t="s">
        <v>17</v>
      </c>
      <c r="N50" s="101" t="s">
        <v>18</v>
      </c>
      <c r="O50" s="102" t="s">
        <v>19</v>
      </c>
      <c r="P50" s="103" t="s">
        <v>20</v>
      </c>
      <c r="Q50" s="9"/>
      <c r="R50" s="100" t="s">
        <v>14</v>
      </c>
      <c r="S50" s="101" t="s">
        <v>15</v>
      </c>
      <c r="T50" s="101" t="s">
        <v>16</v>
      </c>
      <c r="U50" s="101" t="s">
        <v>17</v>
      </c>
      <c r="V50" s="101" t="s">
        <v>18</v>
      </c>
      <c r="W50" s="102" t="s">
        <v>19</v>
      </c>
      <c r="X50" s="103" t="s">
        <v>20</v>
      </c>
      <c r="Y50" s="8"/>
    </row>
    <row r="51" spans="1:25" x14ac:dyDescent="0.25">
      <c r="A51" s="14"/>
      <c r="B51" s="99"/>
      <c r="C51" s="42"/>
      <c r="D51" s="21">
        <v>1</v>
      </c>
      <c r="E51" s="21">
        <v>2</v>
      </c>
      <c r="F51" s="21">
        <v>3</v>
      </c>
      <c r="G51" s="19">
        <v>4</v>
      </c>
      <c r="H51" s="84">
        <v>5</v>
      </c>
      <c r="I51" s="9"/>
      <c r="J51" s="99"/>
      <c r="K51" s="42"/>
      <c r="L51" s="42"/>
      <c r="M51" s="42"/>
      <c r="N51" s="42"/>
      <c r="O51" s="19">
        <v>1</v>
      </c>
      <c r="P51" s="84">
        <v>2</v>
      </c>
      <c r="Q51" s="9"/>
      <c r="R51" s="99"/>
      <c r="S51" s="21">
        <v>1</v>
      </c>
      <c r="T51" s="21">
        <v>2</v>
      </c>
      <c r="U51" s="21">
        <v>3</v>
      </c>
      <c r="V51" s="21">
        <v>4</v>
      </c>
      <c r="W51" s="19">
        <v>5</v>
      </c>
      <c r="X51" s="84">
        <v>6</v>
      </c>
      <c r="Y51" s="32"/>
    </row>
    <row r="52" spans="1:25" s="146" customFormat="1" ht="12.75" x14ac:dyDescent="0.2">
      <c r="A52" s="124"/>
      <c r="B52" s="147"/>
      <c r="C52" s="141"/>
      <c r="D52" s="114"/>
      <c r="E52" s="114"/>
      <c r="F52" s="114"/>
      <c r="G52" s="122"/>
      <c r="H52" s="123"/>
      <c r="I52" s="140"/>
      <c r="J52" s="126"/>
      <c r="K52" s="127"/>
      <c r="L52" s="127"/>
      <c r="M52" s="127"/>
      <c r="N52" s="127"/>
      <c r="O52" s="114"/>
      <c r="P52" s="115"/>
      <c r="Q52" s="140"/>
      <c r="R52" s="64"/>
      <c r="S52" s="122"/>
      <c r="T52" s="122"/>
      <c r="U52" s="122"/>
      <c r="V52" s="122"/>
      <c r="W52" s="122"/>
      <c r="X52" s="115"/>
      <c r="Y52" s="125"/>
    </row>
    <row r="53" spans="1:25" x14ac:dyDescent="0.25">
      <c r="A53" s="14"/>
      <c r="B53" s="29">
        <v>6</v>
      </c>
      <c r="C53" s="16">
        <v>7</v>
      </c>
      <c r="D53" s="16">
        <v>8</v>
      </c>
      <c r="E53" s="16">
        <v>9</v>
      </c>
      <c r="F53" s="37">
        <v>10</v>
      </c>
      <c r="G53" s="17">
        <v>11</v>
      </c>
      <c r="H53" s="38">
        <v>12</v>
      </c>
      <c r="I53" s="24"/>
      <c r="J53" s="20">
        <v>3</v>
      </c>
      <c r="K53" s="21">
        <v>4</v>
      </c>
      <c r="L53" s="21">
        <v>5</v>
      </c>
      <c r="M53" s="16">
        <v>6</v>
      </c>
      <c r="N53" s="16">
        <v>7</v>
      </c>
      <c r="O53" s="19">
        <v>8</v>
      </c>
      <c r="P53" s="84">
        <v>9</v>
      </c>
      <c r="Q53" s="24"/>
      <c r="R53" s="29">
        <v>7</v>
      </c>
      <c r="S53" s="16">
        <v>8</v>
      </c>
      <c r="T53" s="16">
        <v>9</v>
      </c>
      <c r="U53" s="16">
        <v>10</v>
      </c>
      <c r="V53" s="46">
        <v>11</v>
      </c>
      <c r="W53" s="17">
        <v>12</v>
      </c>
      <c r="X53" s="18">
        <v>13</v>
      </c>
      <c r="Y53" s="32"/>
    </row>
    <row r="54" spans="1:25" s="146" customFormat="1" ht="12.75" x14ac:dyDescent="0.2">
      <c r="A54" s="124"/>
      <c r="B54" s="113"/>
      <c r="C54" s="114"/>
      <c r="D54" s="114"/>
      <c r="E54" s="114"/>
      <c r="F54" s="114"/>
      <c r="G54" s="139"/>
      <c r="H54" s="115"/>
      <c r="I54" s="140"/>
      <c r="J54" s="113"/>
      <c r="K54" s="114"/>
      <c r="L54" s="114"/>
      <c r="M54" s="114"/>
      <c r="N54" s="114"/>
      <c r="O54" s="114"/>
      <c r="P54" s="115"/>
      <c r="Q54" s="140"/>
      <c r="R54" s="113"/>
      <c r="S54" s="114"/>
      <c r="T54" s="114"/>
      <c r="U54" s="114"/>
      <c r="V54" s="114"/>
      <c r="W54" s="114"/>
      <c r="X54" s="115"/>
      <c r="Y54" s="125"/>
    </row>
    <row r="55" spans="1:25" x14ac:dyDescent="0.25">
      <c r="A55" s="14"/>
      <c r="B55" s="29">
        <v>13</v>
      </c>
      <c r="C55" s="16">
        <v>14</v>
      </c>
      <c r="D55" s="16">
        <v>15</v>
      </c>
      <c r="E55" s="16">
        <v>16</v>
      </c>
      <c r="F55" s="16">
        <v>17</v>
      </c>
      <c r="G55" s="17">
        <v>18</v>
      </c>
      <c r="H55" s="18">
        <v>19</v>
      </c>
      <c r="I55" s="24"/>
      <c r="J55" s="29">
        <v>10</v>
      </c>
      <c r="K55" s="16">
        <v>11</v>
      </c>
      <c r="L55" s="30">
        <v>12</v>
      </c>
      <c r="M55" s="16">
        <v>13</v>
      </c>
      <c r="N55" s="16">
        <v>14</v>
      </c>
      <c r="O55" s="257">
        <v>15</v>
      </c>
      <c r="P55" s="18">
        <v>16</v>
      </c>
      <c r="Q55" s="24"/>
      <c r="R55" s="29">
        <v>14</v>
      </c>
      <c r="S55" s="16">
        <v>15</v>
      </c>
      <c r="T55" s="16">
        <v>16</v>
      </c>
      <c r="U55" s="16">
        <v>17</v>
      </c>
      <c r="V55" s="16">
        <v>18</v>
      </c>
      <c r="W55" s="17">
        <v>19</v>
      </c>
      <c r="X55" s="18">
        <v>20</v>
      </c>
      <c r="Y55" s="32"/>
    </row>
    <row r="56" spans="1:25" s="146" customFormat="1" ht="12.75" x14ac:dyDescent="0.2">
      <c r="A56" s="124"/>
      <c r="B56" s="113"/>
      <c r="C56" s="114"/>
      <c r="D56" s="114"/>
      <c r="E56" s="114"/>
      <c r="F56" s="114"/>
      <c r="G56" s="114"/>
      <c r="H56" s="115"/>
      <c r="I56" s="140"/>
      <c r="J56" s="113"/>
      <c r="K56" s="114"/>
      <c r="L56" s="114"/>
      <c r="M56" s="114"/>
      <c r="N56" s="114"/>
      <c r="O56" s="114"/>
      <c r="P56" s="115"/>
      <c r="Q56" s="140"/>
      <c r="R56" s="113"/>
      <c r="S56" s="114"/>
      <c r="T56" s="114"/>
      <c r="U56" s="114"/>
      <c r="V56" s="114"/>
      <c r="W56" s="114"/>
      <c r="X56" s="115"/>
      <c r="Y56" s="125"/>
    </row>
    <row r="57" spans="1:25" x14ac:dyDescent="0.25">
      <c r="A57" s="14"/>
      <c r="B57" s="29">
        <v>20</v>
      </c>
      <c r="C57" s="16">
        <v>21</v>
      </c>
      <c r="D57" s="16">
        <v>22</v>
      </c>
      <c r="E57" s="16">
        <v>23</v>
      </c>
      <c r="F57" s="16">
        <v>24</v>
      </c>
      <c r="G57" s="17">
        <v>25</v>
      </c>
      <c r="H57" s="18">
        <v>26</v>
      </c>
      <c r="I57" s="24"/>
      <c r="J57" s="29">
        <v>17</v>
      </c>
      <c r="K57" s="16">
        <v>18</v>
      </c>
      <c r="L57" s="16">
        <v>19</v>
      </c>
      <c r="M57" s="16">
        <v>20</v>
      </c>
      <c r="N57" s="16">
        <v>21</v>
      </c>
      <c r="O57" s="17">
        <v>22</v>
      </c>
      <c r="P57" s="18">
        <v>23</v>
      </c>
      <c r="Q57" s="24"/>
      <c r="R57" s="40">
        <v>21</v>
      </c>
      <c r="S57" s="30">
        <v>22</v>
      </c>
      <c r="T57" s="16">
        <v>23</v>
      </c>
      <c r="U57" s="44">
        <v>24</v>
      </c>
      <c r="V57" s="30">
        <v>25</v>
      </c>
      <c r="W57" s="17">
        <v>26</v>
      </c>
      <c r="X57" s="18">
        <v>27</v>
      </c>
      <c r="Y57" s="32"/>
    </row>
    <row r="58" spans="1:25" s="146" customFormat="1" ht="12.75" x14ac:dyDescent="0.2">
      <c r="A58" s="124"/>
      <c r="B58" s="113"/>
      <c r="C58" s="114"/>
      <c r="D58" s="114"/>
      <c r="E58" s="116"/>
      <c r="F58" s="116"/>
      <c r="G58" s="116"/>
      <c r="H58" s="117"/>
      <c r="I58" s="140"/>
      <c r="J58" s="113"/>
      <c r="K58" s="114"/>
      <c r="L58" s="114"/>
      <c r="M58" s="114"/>
      <c r="N58" s="114"/>
      <c r="O58" s="114"/>
      <c r="P58" s="115"/>
      <c r="Q58" s="140"/>
      <c r="R58" s="113"/>
      <c r="S58" s="114"/>
      <c r="T58" s="114"/>
      <c r="U58" s="114"/>
      <c r="V58" s="114"/>
      <c r="W58" s="114"/>
      <c r="X58" s="115"/>
      <c r="Y58" s="125"/>
    </row>
    <row r="59" spans="1:25" x14ac:dyDescent="0.25">
      <c r="A59" s="14"/>
      <c r="B59" s="29">
        <v>27</v>
      </c>
      <c r="C59" s="16">
        <v>28</v>
      </c>
      <c r="D59" s="41">
        <v>29</v>
      </c>
      <c r="E59" s="16">
        <v>30</v>
      </c>
      <c r="F59" s="16">
        <v>31</v>
      </c>
      <c r="G59" s="15"/>
      <c r="H59" s="34"/>
      <c r="I59" s="24"/>
      <c r="J59" s="29">
        <v>24</v>
      </c>
      <c r="K59" s="16">
        <v>25</v>
      </c>
      <c r="L59" s="16">
        <v>26</v>
      </c>
      <c r="M59" s="16">
        <v>27</v>
      </c>
      <c r="N59" s="16">
        <v>28</v>
      </c>
      <c r="O59" s="17">
        <v>29</v>
      </c>
      <c r="P59" s="18">
        <v>30</v>
      </c>
      <c r="Q59" s="24"/>
      <c r="R59" s="40">
        <v>28</v>
      </c>
      <c r="S59" s="16">
        <v>29</v>
      </c>
      <c r="T59" s="16">
        <v>30</v>
      </c>
      <c r="U59" s="15"/>
      <c r="V59" s="15"/>
      <c r="W59" s="15"/>
      <c r="X59" s="34"/>
      <c r="Y59" s="32"/>
    </row>
    <row r="60" spans="1:25" s="146" customFormat="1" ht="13.5" thickBot="1" x14ac:dyDescent="0.25">
      <c r="A60" s="124"/>
      <c r="B60" s="118"/>
      <c r="C60" s="119"/>
      <c r="D60" s="120"/>
      <c r="E60" s="120"/>
      <c r="F60" s="77"/>
      <c r="G60" s="144"/>
      <c r="H60" s="145"/>
      <c r="I60" s="140"/>
      <c r="J60" s="118"/>
      <c r="K60" s="119"/>
      <c r="L60" s="119"/>
      <c r="M60" s="119"/>
      <c r="N60" s="119"/>
      <c r="O60" s="119"/>
      <c r="P60" s="121"/>
      <c r="Q60" s="140"/>
      <c r="R60" s="118"/>
      <c r="S60" s="119"/>
      <c r="T60" s="119"/>
      <c r="U60" s="144"/>
      <c r="V60" s="144"/>
      <c r="W60" s="144"/>
      <c r="X60" s="145"/>
      <c r="Y60" s="125"/>
    </row>
    <row r="61" spans="1:25" x14ac:dyDescent="0.25">
      <c r="A61" s="25"/>
      <c r="B61" s="7"/>
      <c r="C61" s="7"/>
      <c r="D61" s="7"/>
      <c r="E61" s="7"/>
      <c r="F61" s="7"/>
      <c r="G61" s="7"/>
      <c r="H61" s="7"/>
      <c r="I61" s="33"/>
      <c r="J61" s="29">
        <v>31</v>
      </c>
      <c r="K61" s="15"/>
      <c r="L61" s="15"/>
      <c r="M61" s="15"/>
      <c r="N61" s="15"/>
      <c r="O61" s="42"/>
      <c r="P61" s="34"/>
      <c r="Q61" s="31"/>
      <c r="R61" s="7"/>
      <c r="S61" s="7"/>
      <c r="T61" s="7"/>
      <c r="U61" s="7"/>
      <c r="V61" s="7"/>
      <c r="W61" s="7"/>
      <c r="X61" s="7"/>
      <c r="Y61" s="8"/>
    </row>
    <row r="62" spans="1:25" ht="15.75" thickBot="1" x14ac:dyDescent="0.3">
      <c r="A62" s="25"/>
      <c r="B62" s="7"/>
      <c r="C62" s="7"/>
      <c r="D62" s="7"/>
      <c r="E62" s="7"/>
      <c r="F62" s="7"/>
      <c r="G62" s="7"/>
      <c r="H62" s="7"/>
      <c r="I62" s="33"/>
      <c r="J62" s="136"/>
      <c r="K62" s="144"/>
      <c r="L62" s="144"/>
      <c r="M62" s="144"/>
      <c r="N62" s="144"/>
      <c r="O62" s="144"/>
      <c r="P62" s="145"/>
      <c r="Q62" s="31"/>
      <c r="R62" s="7"/>
      <c r="S62" s="7"/>
      <c r="T62" s="7"/>
      <c r="U62" s="7"/>
      <c r="V62" s="7"/>
      <c r="W62" s="7"/>
      <c r="X62" s="7"/>
      <c r="Y62" s="8"/>
    </row>
    <row r="63" spans="1:25" ht="15.75" thickBot="1" x14ac:dyDescent="0.3">
      <c r="A63" s="6"/>
      <c r="B63" s="36"/>
      <c r="C63" s="36"/>
      <c r="D63" s="36"/>
      <c r="E63" s="36"/>
      <c r="F63" s="36"/>
      <c r="G63" s="36"/>
      <c r="H63" s="36"/>
      <c r="I63" s="7"/>
      <c r="J63" s="36"/>
      <c r="K63" s="36"/>
      <c r="L63" s="36"/>
      <c r="M63" s="36"/>
      <c r="N63" s="36"/>
      <c r="O63" s="36"/>
      <c r="P63" s="36"/>
      <c r="Q63" s="7"/>
      <c r="R63" s="36"/>
      <c r="S63" s="36"/>
      <c r="T63" s="36"/>
      <c r="U63" s="36"/>
      <c r="V63" s="36"/>
      <c r="W63" s="36"/>
      <c r="X63" s="36"/>
      <c r="Y63" s="8"/>
    </row>
    <row r="64" spans="1:25" ht="15.75" thickBot="1" x14ac:dyDescent="0.3">
      <c r="A64" s="6"/>
      <c r="B64" s="198" t="s">
        <v>23</v>
      </c>
      <c r="C64" s="199"/>
      <c r="D64" s="199"/>
      <c r="E64" s="199"/>
      <c r="F64" s="199"/>
      <c r="G64" s="196">
        <f>SUM(B52:H52,B54:H54,B56:H56,B58:H58,B60:D60,E6027,E60,F60)</f>
        <v>0</v>
      </c>
      <c r="H64" s="197"/>
      <c r="I64" s="7"/>
      <c r="J64" s="198" t="s">
        <v>23</v>
      </c>
      <c r="K64" s="199"/>
      <c r="L64" s="199"/>
      <c r="M64" s="199"/>
      <c r="N64" s="199"/>
      <c r="O64" s="196">
        <f>J52+K52+L52+M52+N52+O52+P52+J54+K54+L54+M54+N54+O54+P54+J56+K56+L56+M56+N56+O56+P56+J58+K58+L58+M58+N58+O58+P58+J60+K60+L60+M60+N60+O60+P60+J62</f>
        <v>0</v>
      </c>
      <c r="P64" s="197"/>
      <c r="Q64" s="7"/>
      <c r="R64" s="198" t="s">
        <v>23</v>
      </c>
      <c r="S64" s="199"/>
      <c r="T64" s="199"/>
      <c r="U64" s="199"/>
      <c r="V64" s="199"/>
      <c r="W64" s="196">
        <f>SUM(X52,R54:X54,R56:X56,R58:X58,R60:X60,R62,S52:W52)</f>
        <v>0</v>
      </c>
      <c r="X64" s="197"/>
      <c r="Y64" s="8"/>
    </row>
    <row r="65" spans="1:25" ht="15.75" thickBot="1" x14ac:dyDescent="0.3">
      <c r="A65" s="6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8"/>
    </row>
    <row r="66" spans="1:25" ht="15.75" thickBot="1" x14ac:dyDescent="0.3">
      <c r="A66" s="6"/>
      <c r="B66" s="208" t="s">
        <v>22</v>
      </c>
      <c r="C66" s="209"/>
      <c r="D66" s="209"/>
      <c r="E66" s="209"/>
      <c r="F66" s="209"/>
      <c r="G66" s="209"/>
      <c r="H66" s="210"/>
      <c r="I66" s="151"/>
      <c r="J66" s="185" t="s">
        <v>29</v>
      </c>
      <c r="K66" s="186"/>
      <c r="L66" s="186"/>
      <c r="M66" s="186"/>
      <c r="N66" s="186"/>
      <c r="O66" s="186"/>
      <c r="P66" s="187"/>
      <c r="Q66" s="151"/>
      <c r="R66" s="188" t="s">
        <v>30</v>
      </c>
      <c r="S66" s="189"/>
      <c r="T66" s="189"/>
      <c r="U66" s="189"/>
      <c r="V66" s="189"/>
      <c r="W66" s="189"/>
      <c r="X66" s="190"/>
      <c r="Y66" s="8"/>
    </row>
    <row r="67" spans="1:25" ht="15.75" thickBot="1" x14ac:dyDescent="0.3">
      <c r="A67" s="6"/>
      <c r="B67" s="100" t="s">
        <v>14</v>
      </c>
      <c r="C67" s="101" t="s">
        <v>15</v>
      </c>
      <c r="D67" s="101" t="s">
        <v>16</v>
      </c>
      <c r="E67" s="101" t="s">
        <v>17</v>
      </c>
      <c r="F67" s="101" t="s">
        <v>18</v>
      </c>
      <c r="G67" s="102" t="s">
        <v>19</v>
      </c>
      <c r="H67" s="103" t="s">
        <v>20</v>
      </c>
      <c r="I67" s="9"/>
      <c r="J67" s="100" t="s">
        <v>14</v>
      </c>
      <c r="K67" s="101" t="s">
        <v>15</v>
      </c>
      <c r="L67" s="101" t="s">
        <v>16</v>
      </c>
      <c r="M67" s="101" t="s">
        <v>17</v>
      </c>
      <c r="N67" s="101" t="s">
        <v>18</v>
      </c>
      <c r="O67" s="102" t="s">
        <v>19</v>
      </c>
      <c r="P67" s="103" t="s">
        <v>20</v>
      </c>
      <c r="Q67" s="9"/>
      <c r="R67" s="100" t="s">
        <v>14</v>
      </c>
      <c r="S67" s="101" t="s">
        <v>15</v>
      </c>
      <c r="T67" s="101" t="s">
        <v>16</v>
      </c>
      <c r="U67" s="101" t="s">
        <v>17</v>
      </c>
      <c r="V67" s="101" t="s">
        <v>18</v>
      </c>
      <c r="W67" s="102" t="s">
        <v>19</v>
      </c>
      <c r="X67" s="103" t="s">
        <v>20</v>
      </c>
      <c r="Y67" s="8"/>
    </row>
    <row r="68" spans="1:25" x14ac:dyDescent="0.25">
      <c r="A68" s="23"/>
      <c r="B68" s="81"/>
      <c r="C68" s="42"/>
      <c r="D68" s="42"/>
      <c r="E68" s="106">
        <v>1</v>
      </c>
      <c r="F68" s="106">
        <v>2</v>
      </c>
      <c r="G68" s="107">
        <v>3</v>
      </c>
      <c r="H68" s="13">
        <v>4</v>
      </c>
      <c r="I68" s="24"/>
      <c r="J68" s="99"/>
      <c r="K68" s="42"/>
      <c r="L68" s="42"/>
      <c r="M68" s="42"/>
      <c r="N68" s="105"/>
      <c r="O68" s="105"/>
      <c r="P68" s="258">
        <v>1</v>
      </c>
      <c r="Q68" s="9"/>
      <c r="R68" s="99"/>
      <c r="S68" s="244">
        <v>1</v>
      </c>
      <c r="T68" s="244">
        <v>2</v>
      </c>
      <c r="U68" s="244">
        <v>3</v>
      </c>
      <c r="V68" s="244">
        <v>4</v>
      </c>
      <c r="W68" s="17">
        <v>5</v>
      </c>
      <c r="X68" s="13">
        <v>6</v>
      </c>
      <c r="Y68" s="32"/>
    </row>
    <row r="69" spans="1:25" s="142" customFormat="1" ht="12.75" x14ac:dyDescent="0.2">
      <c r="A69" s="124"/>
      <c r="B69" s="147"/>
      <c r="C69" s="127"/>
      <c r="D69" s="127"/>
      <c r="E69" s="128"/>
      <c r="F69" s="128"/>
      <c r="G69" s="128"/>
      <c r="H69" s="129"/>
      <c r="I69" s="140"/>
      <c r="J69" s="126"/>
      <c r="K69" s="127"/>
      <c r="L69" s="127"/>
      <c r="M69" s="127"/>
      <c r="N69" s="148"/>
      <c r="O69" s="148"/>
      <c r="P69" s="129"/>
      <c r="Q69" s="140"/>
      <c r="R69" s="126"/>
      <c r="S69" s="149"/>
      <c r="T69" s="149"/>
      <c r="U69" s="149"/>
      <c r="V69" s="149"/>
      <c r="W69" s="149"/>
      <c r="X69" s="150"/>
      <c r="Y69" s="125"/>
    </row>
    <row r="70" spans="1:25" x14ac:dyDescent="0.25">
      <c r="A70" s="23"/>
      <c r="B70" s="26">
        <v>5</v>
      </c>
      <c r="C70" s="27">
        <v>6</v>
      </c>
      <c r="D70" s="27">
        <v>7</v>
      </c>
      <c r="E70" s="27">
        <v>8</v>
      </c>
      <c r="F70" s="27">
        <v>9</v>
      </c>
      <c r="G70" s="107">
        <v>10</v>
      </c>
      <c r="H70" s="84">
        <v>11</v>
      </c>
      <c r="I70" s="151"/>
      <c r="J70" s="20">
        <v>2</v>
      </c>
      <c r="K70" s="21">
        <v>3</v>
      </c>
      <c r="L70" s="21">
        <v>4</v>
      </c>
      <c r="M70" s="21">
        <v>5</v>
      </c>
      <c r="N70" s="21">
        <v>6</v>
      </c>
      <c r="O70" s="17">
        <v>7</v>
      </c>
      <c r="P70" s="18">
        <v>8</v>
      </c>
      <c r="Q70" s="24"/>
      <c r="R70" s="29">
        <v>7</v>
      </c>
      <c r="S70" s="16">
        <v>8</v>
      </c>
      <c r="T70" s="16">
        <v>9</v>
      </c>
      <c r="U70" s="16">
        <v>10</v>
      </c>
      <c r="V70" s="16">
        <v>11</v>
      </c>
      <c r="W70" s="17">
        <v>12</v>
      </c>
      <c r="X70" s="18">
        <v>13</v>
      </c>
      <c r="Y70" s="32"/>
    </row>
    <row r="71" spans="1:25" s="142" customFormat="1" ht="12.75" x14ac:dyDescent="0.2">
      <c r="A71" s="124"/>
      <c r="B71" s="130"/>
      <c r="C71" s="128"/>
      <c r="D71" s="128"/>
      <c r="E71" s="128"/>
      <c r="F71" s="128"/>
      <c r="G71" s="128"/>
      <c r="H71" s="129"/>
      <c r="I71" s="140"/>
      <c r="J71" s="130"/>
      <c r="K71" s="128"/>
      <c r="L71" s="128"/>
      <c r="M71" s="128"/>
      <c r="N71" s="128"/>
      <c r="O71" s="128"/>
      <c r="P71" s="129"/>
      <c r="Q71" s="140"/>
      <c r="R71" s="130"/>
      <c r="S71" s="128"/>
      <c r="T71" s="128"/>
      <c r="U71" s="128"/>
      <c r="V71" s="128"/>
      <c r="W71" s="128"/>
      <c r="X71" s="129"/>
      <c r="Y71" s="125"/>
    </row>
    <row r="72" spans="1:25" ht="15.75" thickBot="1" x14ac:dyDescent="0.3">
      <c r="A72" s="23"/>
      <c r="B72" s="39">
        <v>12</v>
      </c>
      <c r="C72" s="28">
        <v>13</v>
      </c>
      <c r="D72" s="27">
        <v>14</v>
      </c>
      <c r="E72" s="28">
        <v>15</v>
      </c>
      <c r="F72" s="27">
        <v>16</v>
      </c>
      <c r="G72" s="107">
        <v>17</v>
      </c>
      <c r="H72" s="84">
        <v>18</v>
      </c>
      <c r="I72" s="24"/>
      <c r="J72" s="29">
        <v>9</v>
      </c>
      <c r="K72" s="16">
        <v>10</v>
      </c>
      <c r="L72" s="30">
        <v>11</v>
      </c>
      <c r="M72" s="16">
        <v>12</v>
      </c>
      <c r="N72" s="16">
        <v>13</v>
      </c>
      <c r="O72" s="17">
        <v>14</v>
      </c>
      <c r="P72" s="18">
        <v>15</v>
      </c>
      <c r="Q72" s="24"/>
      <c r="R72" s="237">
        <v>14</v>
      </c>
      <c r="S72" s="238">
        <v>15</v>
      </c>
      <c r="T72" s="238">
        <v>16</v>
      </c>
      <c r="U72" s="238">
        <v>17</v>
      </c>
      <c r="V72" s="238">
        <v>18</v>
      </c>
      <c r="W72" s="239">
        <v>19</v>
      </c>
      <c r="X72" s="240">
        <v>20</v>
      </c>
      <c r="Y72" s="32"/>
    </row>
    <row r="73" spans="1:25" s="142" customFormat="1" ht="12.75" x14ac:dyDescent="0.2">
      <c r="A73" s="124"/>
      <c r="B73" s="130"/>
      <c r="C73" s="128"/>
      <c r="D73" s="128"/>
      <c r="E73" s="128"/>
      <c r="F73" s="128"/>
      <c r="G73" s="128"/>
      <c r="H73" s="129"/>
      <c r="I73" s="140"/>
      <c r="J73" s="130"/>
      <c r="K73" s="128"/>
      <c r="L73" s="128"/>
      <c r="M73" s="128"/>
      <c r="N73" s="128"/>
      <c r="O73" s="128"/>
      <c r="P73" s="129"/>
      <c r="Q73" s="140"/>
      <c r="R73" s="241"/>
      <c r="S73" s="242"/>
      <c r="T73" s="242"/>
      <c r="U73" s="242"/>
      <c r="V73" s="242"/>
      <c r="W73" s="242"/>
      <c r="X73" s="243"/>
      <c r="Y73" s="125"/>
    </row>
    <row r="74" spans="1:25" x14ac:dyDescent="0.25">
      <c r="A74" s="23"/>
      <c r="B74" s="26">
        <v>19</v>
      </c>
      <c r="C74" s="27">
        <v>20</v>
      </c>
      <c r="D74" s="27">
        <v>21</v>
      </c>
      <c r="E74" s="27">
        <v>22</v>
      </c>
      <c r="F74" s="27">
        <v>23</v>
      </c>
      <c r="G74" s="107">
        <v>24</v>
      </c>
      <c r="H74" s="84">
        <v>25</v>
      </c>
      <c r="I74" s="24"/>
      <c r="J74" s="29">
        <v>16</v>
      </c>
      <c r="K74" s="16">
        <v>17</v>
      </c>
      <c r="L74" s="16">
        <v>18</v>
      </c>
      <c r="M74" s="16">
        <v>19</v>
      </c>
      <c r="N74" s="16">
        <v>20</v>
      </c>
      <c r="O74" s="17">
        <v>21</v>
      </c>
      <c r="P74" s="18">
        <v>22</v>
      </c>
      <c r="Q74" s="24"/>
      <c r="R74" s="40">
        <v>21</v>
      </c>
      <c r="S74" s="30">
        <v>22</v>
      </c>
      <c r="T74" s="30">
        <v>23</v>
      </c>
      <c r="U74" s="16">
        <v>24</v>
      </c>
      <c r="V74" s="16">
        <v>25</v>
      </c>
      <c r="W74" s="17">
        <v>26</v>
      </c>
      <c r="X74" s="18">
        <v>27</v>
      </c>
      <c r="Y74" s="32"/>
    </row>
    <row r="75" spans="1:25" s="142" customFormat="1" ht="12.75" x14ac:dyDescent="0.2">
      <c r="A75" s="124"/>
      <c r="B75" s="130"/>
      <c r="C75" s="128"/>
      <c r="D75" s="128"/>
      <c r="E75" s="128"/>
      <c r="F75" s="128"/>
      <c r="G75" s="128"/>
      <c r="H75" s="129"/>
      <c r="I75" s="140"/>
      <c r="J75" s="130"/>
      <c r="K75" s="128"/>
      <c r="L75" s="128"/>
      <c r="M75" s="128"/>
      <c r="N75" s="128"/>
      <c r="O75" s="128"/>
      <c r="P75" s="129"/>
      <c r="Q75" s="140"/>
      <c r="R75" s="130"/>
      <c r="S75" s="128"/>
      <c r="T75" s="128"/>
      <c r="U75" s="128"/>
      <c r="V75" s="128"/>
      <c r="W75" s="128"/>
      <c r="X75" s="135"/>
      <c r="Y75" s="125"/>
    </row>
    <row r="76" spans="1:25" x14ac:dyDescent="0.25">
      <c r="A76" s="23"/>
      <c r="B76" s="26">
        <v>26</v>
      </c>
      <c r="C76" s="27">
        <v>27</v>
      </c>
      <c r="D76" s="27">
        <v>28</v>
      </c>
      <c r="E76" s="27">
        <v>29</v>
      </c>
      <c r="F76" s="27">
        <v>30</v>
      </c>
      <c r="G76" s="107">
        <v>31</v>
      </c>
      <c r="H76" s="59"/>
      <c r="I76" s="24"/>
      <c r="J76" s="29">
        <v>23</v>
      </c>
      <c r="K76" s="16">
        <v>24</v>
      </c>
      <c r="L76" s="16">
        <v>25</v>
      </c>
      <c r="M76" s="16">
        <v>26</v>
      </c>
      <c r="N76" s="16">
        <v>27</v>
      </c>
      <c r="O76" s="17">
        <v>29</v>
      </c>
      <c r="P76" s="17">
        <v>29</v>
      </c>
      <c r="Q76" s="24"/>
      <c r="R76" s="40">
        <v>28</v>
      </c>
      <c r="S76" s="16">
        <v>29</v>
      </c>
      <c r="T76" s="30">
        <v>30</v>
      </c>
      <c r="U76" s="30">
        <v>31</v>
      </c>
      <c r="V76" s="15"/>
      <c r="W76" s="15"/>
      <c r="X76" s="43"/>
      <c r="Y76" s="32"/>
    </row>
    <row r="77" spans="1:25" s="142" customFormat="1" ht="13.5" thickBot="1" x14ac:dyDescent="0.25">
      <c r="A77" s="124"/>
      <c r="B77" s="136"/>
      <c r="C77" s="137"/>
      <c r="D77" s="137"/>
      <c r="E77" s="137"/>
      <c r="F77" s="137"/>
      <c r="G77" s="137"/>
      <c r="H77" s="145"/>
      <c r="I77" s="140"/>
      <c r="J77" s="136"/>
      <c r="K77" s="137"/>
      <c r="L77" s="137"/>
      <c r="M77" s="137"/>
      <c r="N77" s="137"/>
      <c r="O77" s="137"/>
      <c r="P77" s="137"/>
      <c r="Q77" s="140"/>
      <c r="R77" s="136"/>
      <c r="S77" s="137"/>
      <c r="T77" s="137"/>
      <c r="U77" s="137"/>
      <c r="V77" s="144"/>
      <c r="W77" s="144"/>
      <c r="X77" s="145"/>
      <c r="Y77" s="125"/>
    </row>
    <row r="78" spans="1:25" s="142" customFormat="1" ht="12.75" x14ac:dyDescent="0.2">
      <c r="A78" s="124"/>
      <c r="B78" s="7"/>
      <c r="C78" s="7"/>
      <c r="D78" s="7"/>
      <c r="E78" s="7"/>
      <c r="F78" s="7"/>
      <c r="G78" s="7"/>
      <c r="H78" s="7"/>
      <c r="I78" s="140"/>
      <c r="J78" s="29">
        <v>30</v>
      </c>
      <c r="K78" s="15"/>
      <c r="L78" s="15"/>
      <c r="M78" s="15"/>
      <c r="N78" s="15"/>
      <c r="O78" s="42"/>
      <c r="P78" s="34"/>
      <c r="Q78" s="140"/>
      <c r="R78" s="7"/>
      <c r="S78" s="7"/>
      <c r="T78" s="7"/>
      <c r="U78" s="7"/>
      <c r="V78" s="7"/>
      <c r="W78" s="7"/>
      <c r="X78" s="7"/>
      <c r="Y78" s="125"/>
    </row>
    <row r="79" spans="1:25" s="142" customFormat="1" ht="13.5" thickBot="1" x14ac:dyDescent="0.25">
      <c r="A79" s="124"/>
      <c r="B79" s="7"/>
      <c r="C79" s="7"/>
      <c r="D79" s="7"/>
      <c r="E79" s="7"/>
      <c r="F79" s="7"/>
      <c r="G79" s="7"/>
      <c r="H79" s="7"/>
      <c r="I79" s="140"/>
      <c r="J79" s="136"/>
      <c r="K79" s="144"/>
      <c r="L79" s="144"/>
      <c r="M79" s="144"/>
      <c r="N79" s="144"/>
      <c r="O79" s="144"/>
      <c r="P79" s="145"/>
      <c r="Q79" s="140"/>
      <c r="R79" s="7"/>
      <c r="S79" s="7"/>
      <c r="T79" s="7"/>
      <c r="U79" s="7"/>
      <c r="V79" s="7"/>
      <c r="W79" s="7"/>
      <c r="X79" s="7"/>
      <c r="Y79" s="125"/>
    </row>
    <row r="80" spans="1:25" ht="15.75" thickBot="1" x14ac:dyDescent="0.3">
      <c r="A80" s="35"/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8"/>
    </row>
    <row r="81" spans="1:25" ht="15.75" thickBot="1" x14ac:dyDescent="0.3">
      <c r="A81" s="6"/>
      <c r="B81" s="191" t="s">
        <v>23</v>
      </c>
      <c r="C81" s="191"/>
      <c r="D81" s="191"/>
      <c r="E81" s="191"/>
      <c r="F81" s="211"/>
      <c r="G81" s="194">
        <f>SUM(C69:H69,B71:H71,B73:H73,B75:H75,B77:E77,F77,G77)</f>
        <v>0</v>
      </c>
      <c r="H81" s="212"/>
      <c r="I81" s="7"/>
      <c r="J81" s="191" t="s">
        <v>23</v>
      </c>
      <c r="K81" s="192"/>
      <c r="L81" s="192"/>
      <c r="M81" s="192"/>
      <c r="N81" s="193"/>
      <c r="O81" s="194">
        <f>SUM(N69:P69,J71:P71,J73:P73,J75:P75,J77:O77,P77,J79)</f>
        <v>0</v>
      </c>
      <c r="P81" s="195"/>
      <c r="Q81" s="7"/>
      <c r="R81" s="33"/>
      <c r="S81" s="33"/>
      <c r="T81" s="33"/>
      <c r="U81" s="33"/>
      <c r="V81" s="33"/>
      <c r="W81" s="33"/>
      <c r="X81" s="33"/>
      <c r="Y81" s="8"/>
    </row>
    <row r="82" spans="1:25" ht="15.75" thickBot="1" x14ac:dyDescent="0.3">
      <c r="A82" s="47"/>
      <c r="B82" s="48"/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48"/>
      <c r="R82" s="200" t="s">
        <v>23</v>
      </c>
      <c r="S82" s="201"/>
      <c r="T82" s="201"/>
      <c r="U82" s="201"/>
      <c r="V82" s="202"/>
      <c r="W82" s="203">
        <f>SUM(X69,R71:X71,R73:X73,R75:X75,R77:X77,R81:S81,R69:W69)</f>
        <v>0</v>
      </c>
      <c r="X82" s="204"/>
      <c r="Y82" s="49"/>
    </row>
    <row r="83" spans="1:25" ht="15.75" thickBot="1" x14ac:dyDescent="0.3">
      <c r="A83" s="50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thickBot="1" x14ac:dyDescent="0.3">
      <c r="A84" s="57"/>
      <c r="B84" s="58" t="s">
        <v>33</v>
      </c>
      <c r="C84" s="58"/>
      <c r="D84" s="1"/>
      <c r="E84" s="1"/>
      <c r="F84" s="1"/>
      <c r="G84" s="51"/>
      <c r="H84" s="51"/>
      <c r="I84" s="51"/>
      <c r="J84" s="51"/>
      <c r="K84" s="51"/>
      <c r="L84" s="51"/>
      <c r="M84" s="5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thickBot="1" x14ac:dyDescent="0.3">
      <c r="A85" s="85"/>
      <c r="B85" s="58" t="s">
        <v>32</v>
      </c>
      <c r="C85" s="58"/>
      <c r="D85" s="1"/>
      <c r="E85" s="1"/>
      <c r="F85" s="1"/>
      <c r="G85" s="51"/>
      <c r="H85" s="51"/>
      <c r="I85" s="51"/>
      <c r="J85" s="51"/>
      <c r="K85" s="51"/>
      <c r="L85" s="51"/>
      <c r="M85" s="5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thickBot="1" x14ac:dyDescent="0.3">
      <c r="A86" s="86"/>
      <c r="B86" s="58" t="s">
        <v>34</v>
      </c>
      <c r="C86" s="58"/>
      <c r="D86" s="58"/>
      <c r="E86" s="58"/>
      <c r="F86" s="58"/>
      <c r="G86" s="51"/>
      <c r="H86" s="52"/>
      <c r="I86" s="53"/>
      <c r="J86" s="51"/>
      <c r="K86" s="51"/>
      <c r="L86" s="51"/>
      <c r="M86" s="51"/>
      <c r="N86" s="54"/>
      <c r="O86" s="54"/>
      <c r="P86" s="54"/>
      <c r="Q86" s="1"/>
      <c r="R86" s="205" t="s">
        <v>31</v>
      </c>
      <c r="S86" s="206"/>
      <c r="T86" s="206"/>
      <c r="U86" s="206"/>
      <c r="V86" s="197"/>
      <c r="W86" s="207">
        <f>SUM(G28+O28+W28+G46+O46+W46+G64+O64+W64+G81+O81+W82)</f>
        <v>0</v>
      </c>
      <c r="X86" s="195"/>
      <c r="Y86" s="1"/>
    </row>
    <row r="87" spans="1:25" ht="12.75" customHeight="1" x14ac:dyDescent="0.25">
      <c r="K87" s="51"/>
      <c r="L87" s="51"/>
      <c r="M87" s="51"/>
      <c r="N87" s="54"/>
      <c r="O87" s="54"/>
      <c r="P87" s="51"/>
      <c r="Q87" s="51"/>
      <c r="R87" s="55"/>
      <c r="S87" s="51"/>
      <c r="T87" s="152"/>
      <c r="U87" s="152"/>
      <c r="V87" s="152"/>
      <c r="W87" s="56"/>
      <c r="X87" s="152"/>
      <c r="Y87" s="1"/>
    </row>
    <row r="88" spans="1:25" x14ac:dyDescent="0.25">
      <c r="A88" t="s">
        <v>35</v>
      </c>
    </row>
    <row r="89" spans="1:25" x14ac:dyDescent="0.25">
      <c r="A89" t="s">
        <v>36</v>
      </c>
    </row>
    <row r="90" spans="1:25" x14ac:dyDescent="0.25">
      <c r="A90" t="s">
        <v>53</v>
      </c>
    </row>
    <row r="91" spans="1:25" x14ac:dyDescent="0.25">
      <c r="A91" t="s">
        <v>54</v>
      </c>
    </row>
    <row r="92" spans="1:25" x14ac:dyDescent="0.25">
      <c r="A92" t="s">
        <v>37</v>
      </c>
    </row>
    <row r="93" spans="1:25" x14ac:dyDescent="0.25">
      <c r="A93" t="s">
        <v>55</v>
      </c>
    </row>
    <row r="94" spans="1:25" x14ac:dyDescent="0.25">
      <c r="A94" t="s">
        <v>38</v>
      </c>
    </row>
    <row r="95" spans="1:25" x14ac:dyDescent="0.25">
      <c r="A95" t="s">
        <v>39</v>
      </c>
    </row>
    <row r="96" spans="1:25" x14ac:dyDescent="0.25">
      <c r="A96" t="s">
        <v>40</v>
      </c>
    </row>
    <row r="97" spans="1:1" x14ac:dyDescent="0.25">
      <c r="A97" t="s">
        <v>41</v>
      </c>
    </row>
    <row r="98" spans="1:1" x14ac:dyDescent="0.25">
      <c r="A98" t="s">
        <v>56</v>
      </c>
    </row>
    <row r="99" spans="1:1" x14ac:dyDescent="0.25">
      <c r="A99" t="s">
        <v>42</v>
      </c>
    </row>
    <row r="100" spans="1:1" x14ac:dyDescent="0.25">
      <c r="A100" t="s">
        <v>43</v>
      </c>
    </row>
    <row r="101" spans="1:1" x14ac:dyDescent="0.25">
      <c r="A101" t="s">
        <v>44</v>
      </c>
    </row>
    <row r="102" spans="1:1" x14ac:dyDescent="0.25">
      <c r="A102" t="s">
        <v>45</v>
      </c>
    </row>
    <row r="103" spans="1:1" x14ac:dyDescent="0.25">
      <c r="A103" t="s">
        <v>46</v>
      </c>
    </row>
  </sheetData>
  <mergeCells count="58">
    <mergeCell ref="R82:V82"/>
    <mergeCell ref="W82:X82"/>
    <mergeCell ref="R86:V86"/>
    <mergeCell ref="W86:X86"/>
    <mergeCell ref="B66:H66"/>
    <mergeCell ref="J66:P66"/>
    <mergeCell ref="R66:X66"/>
    <mergeCell ref="B81:F81"/>
    <mergeCell ref="G81:H81"/>
    <mergeCell ref="J81:N81"/>
    <mergeCell ref="O81:P81"/>
    <mergeCell ref="B49:H49"/>
    <mergeCell ref="J49:P49"/>
    <mergeCell ref="R49:X49"/>
    <mergeCell ref="B64:F64"/>
    <mergeCell ref="G64:H64"/>
    <mergeCell ref="J64:N64"/>
    <mergeCell ref="O64:P64"/>
    <mergeCell ref="R64:V64"/>
    <mergeCell ref="W64:X64"/>
    <mergeCell ref="B31:H31"/>
    <mergeCell ref="J31:P31"/>
    <mergeCell ref="R31:X31"/>
    <mergeCell ref="B46:F46"/>
    <mergeCell ref="G46:H46"/>
    <mergeCell ref="J46:N46"/>
    <mergeCell ref="O46:P46"/>
    <mergeCell ref="R46:V46"/>
    <mergeCell ref="W46:X46"/>
    <mergeCell ref="T10:Y10"/>
    <mergeCell ref="B13:H13"/>
    <mergeCell ref="J13:P13"/>
    <mergeCell ref="R13:X13"/>
    <mergeCell ref="B28:F28"/>
    <mergeCell ref="G28:H28"/>
    <mergeCell ref="J28:N28"/>
    <mergeCell ref="O28:P28"/>
    <mergeCell ref="R28:V28"/>
    <mergeCell ref="W28:X28"/>
    <mergeCell ref="A9:D9"/>
    <mergeCell ref="E9:N9"/>
    <mergeCell ref="P9:S9"/>
    <mergeCell ref="T9:Y9"/>
    <mergeCell ref="A10:D10"/>
    <mergeCell ref="E10:G10"/>
    <mergeCell ref="H10:I10"/>
    <mergeCell ref="J10:L10"/>
    <mergeCell ref="M10:N10"/>
    <mergeCell ref="P10:S10"/>
    <mergeCell ref="A5:Y5"/>
    <mergeCell ref="A7:D7"/>
    <mergeCell ref="E7:N7"/>
    <mergeCell ref="P7:S7"/>
    <mergeCell ref="T7:Y7"/>
    <mergeCell ref="A8:D8"/>
    <mergeCell ref="E8:N8"/>
    <mergeCell ref="P8:S8"/>
    <mergeCell ref="T8:Y8"/>
  </mergeCells>
  <pageMargins left="0.7" right="0.7" top="0.75" bottom="0.75" header="0.3" footer="0.3"/>
  <pageSetup paperSize="9" scale="49"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23"/>
  <sheetViews>
    <sheetView workbookViewId="0">
      <selection activeCell="K17" sqref="K17"/>
    </sheetView>
  </sheetViews>
  <sheetFormatPr baseColWidth="10" defaultRowHeight="15" x14ac:dyDescent="0.25"/>
  <sheetData>
    <row r="2" spans="1:6" ht="21.75" thickBot="1" x14ac:dyDescent="0.4">
      <c r="A2" s="108">
        <v>2026</v>
      </c>
      <c r="F2">
        <v>1772</v>
      </c>
    </row>
    <row r="3" spans="1:6" ht="15.75" x14ac:dyDescent="0.25">
      <c r="A3" s="213" t="s">
        <v>47</v>
      </c>
      <c r="B3" s="214"/>
      <c r="C3" s="217" t="s">
        <v>48</v>
      </c>
      <c r="D3" s="218"/>
      <c r="E3" s="219" t="s">
        <v>49</v>
      </c>
      <c r="F3" s="220"/>
    </row>
    <row r="4" spans="1:6" ht="15.75" x14ac:dyDescent="0.25">
      <c r="A4" s="215"/>
      <c r="B4" s="216"/>
      <c r="C4" s="223" t="s">
        <v>50</v>
      </c>
      <c r="D4" s="224"/>
      <c r="E4" s="221"/>
      <c r="F4" s="222"/>
    </row>
    <row r="5" spans="1:6" x14ac:dyDescent="0.25">
      <c r="A5" s="225"/>
      <c r="B5" s="226"/>
      <c r="C5" s="109"/>
      <c r="D5" s="226"/>
      <c r="E5" s="226"/>
      <c r="F5" s="227"/>
    </row>
    <row r="6" spans="1:6" ht="15.75" x14ac:dyDescent="0.25">
      <c r="A6" s="228" t="s">
        <v>51</v>
      </c>
      <c r="B6" s="229"/>
      <c r="C6" s="110">
        <v>1</v>
      </c>
      <c r="D6" s="230">
        <v>1772</v>
      </c>
      <c r="E6" s="230"/>
      <c r="F6" s="231"/>
    </row>
    <row r="7" spans="1:6" x14ac:dyDescent="0.25">
      <c r="A7" s="232">
        <v>37</v>
      </c>
      <c r="B7" s="233"/>
      <c r="C7" s="111">
        <v>0.92500000000000004</v>
      </c>
      <c r="D7" s="230">
        <f>D6*C7</f>
        <v>1639.1000000000001</v>
      </c>
      <c r="E7" s="230"/>
      <c r="F7" s="231"/>
    </row>
    <row r="8" spans="1:6" x14ac:dyDescent="0.25">
      <c r="A8" s="232">
        <v>37.5</v>
      </c>
      <c r="B8" s="233"/>
      <c r="C8" s="111">
        <v>0.9375</v>
      </c>
      <c r="D8" s="230">
        <f>D6*C8</f>
        <v>1661.25</v>
      </c>
      <c r="E8" s="230"/>
      <c r="F8" s="231"/>
    </row>
    <row r="9" spans="1:6" x14ac:dyDescent="0.25">
      <c r="A9" s="232">
        <v>35</v>
      </c>
      <c r="B9" s="233"/>
      <c r="C9" s="111">
        <v>0.875</v>
      </c>
      <c r="D9" s="230">
        <f>D6*C9</f>
        <v>1550.5</v>
      </c>
      <c r="E9" s="230"/>
      <c r="F9" s="231"/>
    </row>
    <row r="10" spans="1:6" x14ac:dyDescent="0.25">
      <c r="A10" s="232">
        <v>35.5</v>
      </c>
      <c r="B10" s="233"/>
      <c r="C10" s="111">
        <v>0.88749999999999996</v>
      </c>
      <c r="D10" s="230">
        <f>D6*C10</f>
        <v>1572.6499999999999</v>
      </c>
      <c r="E10" s="230"/>
      <c r="F10" s="231"/>
    </row>
    <row r="11" spans="1:6" x14ac:dyDescent="0.25">
      <c r="A11" s="232">
        <v>32</v>
      </c>
      <c r="B11" s="233"/>
      <c r="C11" s="110">
        <v>0.8</v>
      </c>
      <c r="D11" s="230">
        <f>D6*C11</f>
        <v>1417.6000000000001</v>
      </c>
      <c r="E11" s="230"/>
      <c r="F11" s="231"/>
    </row>
    <row r="12" spans="1:6" x14ac:dyDescent="0.25">
      <c r="A12" s="232">
        <v>32.5</v>
      </c>
      <c r="B12" s="233"/>
      <c r="C12" s="111">
        <v>0.8125</v>
      </c>
      <c r="D12" s="230">
        <f>D6*C12</f>
        <v>1439.75</v>
      </c>
      <c r="E12" s="230"/>
      <c r="F12" s="231"/>
    </row>
    <row r="13" spans="1:6" x14ac:dyDescent="0.25">
      <c r="A13" s="232">
        <v>30</v>
      </c>
      <c r="B13" s="233"/>
      <c r="C13" s="110">
        <v>0.75</v>
      </c>
      <c r="D13" s="230">
        <f>D6*C13</f>
        <v>1329</v>
      </c>
      <c r="E13" s="230"/>
      <c r="F13" s="231"/>
    </row>
    <row r="14" spans="1:6" x14ac:dyDescent="0.25">
      <c r="A14" s="232">
        <v>30.5</v>
      </c>
      <c r="B14" s="233"/>
      <c r="C14" s="111">
        <v>0.76249999999999996</v>
      </c>
      <c r="D14" s="230">
        <f>D6*C14</f>
        <v>1351.1499999999999</v>
      </c>
      <c r="E14" s="230"/>
      <c r="F14" s="231"/>
    </row>
    <row r="15" spans="1:6" x14ac:dyDescent="0.25">
      <c r="A15" s="232">
        <v>27</v>
      </c>
      <c r="B15" s="233"/>
      <c r="C15" s="111">
        <v>0.67500000000000004</v>
      </c>
      <c r="D15" s="230">
        <f>D6*C15</f>
        <v>1196.1000000000001</v>
      </c>
      <c r="E15" s="230"/>
      <c r="F15" s="231"/>
    </row>
    <row r="16" spans="1:6" x14ac:dyDescent="0.25">
      <c r="A16" s="232">
        <v>27.5</v>
      </c>
      <c r="B16" s="233"/>
      <c r="C16" s="111">
        <v>0.6875</v>
      </c>
      <c r="D16" s="230">
        <f>D6*C16</f>
        <v>1218.25</v>
      </c>
      <c r="E16" s="230"/>
      <c r="F16" s="231"/>
    </row>
    <row r="17" spans="1:6" x14ac:dyDescent="0.25">
      <c r="A17" s="232">
        <v>25</v>
      </c>
      <c r="B17" s="233"/>
      <c r="C17" s="111">
        <v>0.625</v>
      </c>
      <c r="D17" s="230">
        <f>D6*C17</f>
        <v>1107.5</v>
      </c>
      <c r="E17" s="230"/>
      <c r="F17" s="231"/>
    </row>
    <row r="18" spans="1:6" x14ac:dyDescent="0.25">
      <c r="A18" s="232">
        <v>24</v>
      </c>
      <c r="B18" s="233"/>
      <c r="C18" s="110">
        <v>0.6</v>
      </c>
      <c r="D18" s="230">
        <f>D6*C18</f>
        <v>1063.2</v>
      </c>
      <c r="E18" s="230"/>
      <c r="F18" s="231"/>
    </row>
    <row r="19" spans="1:6" x14ac:dyDescent="0.25">
      <c r="A19" s="232">
        <v>23</v>
      </c>
      <c r="B19" s="233"/>
      <c r="C19" s="111">
        <v>0.57499999999999996</v>
      </c>
      <c r="D19" s="230">
        <f>D6*C19</f>
        <v>1018.9</v>
      </c>
      <c r="E19" s="230"/>
      <c r="F19" s="231"/>
    </row>
    <row r="20" spans="1:6" x14ac:dyDescent="0.25">
      <c r="A20" s="232">
        <v>22</v>
      </c>
      <c r="B20" s="233"/>
      <c r="C20" s="110">
        <v>0.55000000000000004</v>
      </c>
      <c r="D20" s="230">
        <f>D6*C20</f>
        <v>974.6</v>
      </c>
      <c r="E20" s="230"/>
      <c r="F20" s="231"/>
    </row>
    <row r="21" spans="1:6" x14ac:dyDescent="0.25">
      <c r="A21" s="232">
        <v>22.5</v>
      </c>
      <c r="B21" s="233"/>
      <c r="C21" s="111">
        <v>0.5625</v>
      </c>
      <c r="D21" s="230">
        <f>D6*C21</f>
        <v>996.75</v>
      </c>
      <c r="E21" s="230"/>
      <c r="F21" s="231"/>
    </row>
    <row r="22" spans="1:6" x14ac:dyDescent="0.25">
      <c r="A22" s="232">
        <v>22.3</v>
      </c>
      <c r="B22" s="233"/>
      <c r="C22" s="111">
        <v>0.5575</v>
      </c>
      <c r="D22" s="230">
        <f>D6*C22</f>
        <v>987.89</v>
      </c>
      <c r="E22" s="230"/>
      <c r="F22" s="231"/>
    </row>
    <row r="23" spans="1:6" ht="15.75" thickBot="1" x14ac:dyDescent="0.3">
      <c r="A23" s="234"/>
      <c r="B23" s="235"/>
      <c r="C23" s="112"/>
      <c r="D23" s="235"/>
      <c r="E23" s="235"/>
      <c r="F23" s="236"/>
    </row>
  </sheetData>
  <mergeCells count="42">
    <mergeCell ref="A21:B21"/>
    <mergeCell ref="D21:F21"/>
    <mergeCell ref="A22:B22"/>
    <mergeCell ref="D22:F22"/>
    <mergeCell ref="A23:B23"/>
    <mergeCell ref="D23:F23"/>
    <mergeCell ref="A18:B18"/>
    <mergeCell ref="D18:F18"/>
    <mergeCell ref="A19:B19"/>
    <mergeCell ref="D19:F19"/>
    <mergeCell ref="A20:B20"/>
    <mergeCell ref="D20:F20"/>
    <mergeCell ref="A15:B15"/>
    <mergeCell ref="D15:F15"/>
    <mergeCell ref="A16:B16"/>
    <mergeCell ref="D16:F16"/>
    <mergeCell ref="A17:B17"/>
    <mergeCell ref="D17:F17"/>
    <mergeCell ref="A12:B12"/>
    <mergeCell ref="D12:F12"/>
    <mergeCell ref="A13:B13"/>
    <mergeCell ref="D13:F13"/>
    <mergeCell ref="A14:B14"/>
    <mergeCell ref="D14:F14"/>
    <mergeCell ref="A9:B9"/>
    <mergeCell ref="D9:F9"/>
    <mergeCell ref="A10:B10"/>
    <mergeCell ref="D10:F10"/>
    <mergeCell ref="A11:B11"/>
    <mergeCell ref="D11:F11"/>
    <mergeCell ref="A6:B6"/>
    <mergeCell ref="D6:F6"/>
    <mergeCell ref="A7:B7"/>
    <mergeCell ref="D7:F7"/>
    <mergeCell ref="A8:B8"/>
    <mergeCell ref="D8:F8"/>
    <mergeCell ref="A3:B4"/>
    <mergeCell ref="C3:D3"/>
    <mergeCell ref="E3:F4"/>
    <mergeCell ref="C4:D4"/>
    <mergeCell ref="A5:B5"/>
    <mergeCell ref="D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2026</vt:lpstr>
      <vt:lpstr>PARCIALES</vt:lpstr>
      <vt:lpstr>'2026'!Área_de_impresión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Manzano</dc:creator>
  <cp:lastModifiedBy>Manzano</cp:lastModifiedBy>
  <cp:lastPrinted>2024-01-26T18:13:00Z</cp:lastPrinted>
  <dcterms:created xsi:type="dcterms:W3CDTF">2023-02-02T18:20:13Z</dcterms:created>
  <dcterms:modified xsi:type="dcterms:W3CDTF">2025-11-25T17:32:48Z</dcterms:modified>
</cp:coreProperties>
</file>